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<sst xmlns="http://schemas.openxmlformats.org/spreadsheetml/2006/main" count="292" uniqueCount="219">
  <si>
    <t>Звітність</t>
  </si>
  <si>
    <t>Звіт місцевих загальних судів про розгляд судових справ</t>
  </si>
  <si>
    <t>2023 рік</t>
  </si>
  <si>
    <t>(період)</t>
  </si>
  <si>
    <t>Подають</t>
  </si>
  <si>
    <t>Терміни подання</t>
  </si>
  <si>
    <t>Форма № 1 мзс</t>
  </si>
  <si>
    <t>(річна)</t>
  </si>
  <si>
    <t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</si>
  <si>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</si>
  <si>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</si>
  <si>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</si>
  <si>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</si>
  <si>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</si>
  <si>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>від 09.03.2017 № 311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</si>
  <si>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</si>
  <si>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</si>
  <si>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</si>
  <si>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</si>
  <si>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Житомирський районний суд Житомирської області</t>
  </si>
  <si>
    <t>Місцезнаходження:</t>
  </si>
  <si>
    <t>10031,м. Житомир,вул. Покровська 90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</si>
  <si>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</si>
  <si>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</si>
  <si>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Розділ 1. Загальні показники здійснення правосуддя </t>
  </si>
  <si>
    <t>Найменування показника</t>
  </si>
  <si>
    <t xml:space="preserve"> № рядка</t>
  </si>
  <si>
    <t>Перебувало в провадженні  справ і матеріалів</t>
  </si>
  <si>
    <t>Розглянуто справ і матеріалів</t>
  </si>
  <si>
    <t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</si>
  <si>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</si>
  <si>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</si>
  <si>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</si>
  <si>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</si>
  <si>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 xml:space="preserve"> у т.ч. задоволено</t>
  </si>
  <si>
    <t>в т. ч.  не розгля-нутих понад 1 рік</t>
  </si>
  <si>
    <t>А</t>
  </si>
  <si>
    <t>В</t>
  </si>
  <si>
    <t>кримінальне судочинство</t>
  </si>
  <si>
    <t xml:space="preserve">Справи кримінального провадження          </t>
  </si>
  <si>
    <t>х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</si>
  <si>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</si>
  <si>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</si>
  <si>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</si>
  <si>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</si>
  <si>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</si>
  <si>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</si>
  <si>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</si>
  <si>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</si>
  <si>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</si>
  <si>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</si>
  <si>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адміністративне судочинство</t>
  </si>
  <si>
    <t>Позовні заяви</t>
  </si>
  <si>
    <t>Справи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</si>
  <si>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</si>
  <si>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</si>
  <si>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</si>
  <si>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</si>
  <si>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цивільне судочинство</t>
  </si>
  <si>
    <t>Заяви про видачу/скасування судового наказу</t>
  </si>
  <si>
    <t>Справи позовного провадження</t>
  </si>
  <si>
    <t>Заяви окремого провадження</t>
  </si>
  <si>
    <t>Справи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</si>
  <si>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</si>
  <si>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</si>
  <si>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</si>
  <si>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</si>
  <si>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</si>
  <si>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</si>
  <si>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адміністративні правопорушення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</si>
  <si>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</si>
  <si>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</si>
  <si>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</si>
  <si>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УСЬОГО (сума рядків 11, 20, 35, 40)</t>
  </si>
  <si>
    <t>Розділ 2.  Оперативність розгляду справ</t>
  </si>
  <si>
    <t>№ рядка</t>
  </si>
  <si>
    <t>Кількість</t>
  </si>
  <si>
    <t>Кількість справ, в яких зупинено провадження на кінець звітного періоду</t>
  </si>
  <si>
    <t>у тому числі у зв'язку з розшуком</t>
  </si>
  <si>
    <t>Кількість справ, в яких провадження на кінець звітного періоду не зупинено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</si>
  <si>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</si>
  <si>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</si>
  <si>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</si>
  <si>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</si>
  <si>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</si>
  <si>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понад 1 рік до 2 років</t>
  </si>
  <si>
    <t>понад 2 роки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</si>
  <si>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</si>
  <si>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</si>
  <si>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</si>
  <si>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</si>
  <si>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</si>
  <si>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</si>
  <si>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</si>
  <si>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</si>
  <si>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</si>
  <si>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</si>
  <si>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</si>
  <si>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</si>
  <si>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 xml:space="preserve">Заходи, вжиті судами для підвищення оперативності розгляду 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</si>
  <si>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</si>
  <si>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</si>
  <si>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</si>
  <si>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</si>
  <si>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</si>
  <si>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</si>
  <si>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</si>
  <si>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</si>
  <si>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</si>
  <si>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</si>
  <si>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</si>
  <si>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</si>
  <si>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</si>
  <si>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</si>
  <si>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</si>
  <si>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</si>
  <si>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</si>
  <si>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</si>
  <si>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</si>
  <si>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</si>
  <si>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</si>
  <si>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</si>
  <si>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</si>
  <si>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</si>
  <si>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цивільне  судочинство</t>
  </si>
  <si>
    <t>Розділ 3.  Розгляд судових справ і матеріалів</t>
  </si>
  <si>
    <t xml:space="preserve">Розглянуто кримінальних проваджень, усього </t>
  </si>
  <si>
    <t>у тому числі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</si>
  <si>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</si>
  <si>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</si>
  <si>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</si>
  <si>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</si>
  <si>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</si>
  <si>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</si>
  <si>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</si>
  <si>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</si>
  <si>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</si>
  <si>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</si>
  <si>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</si>
  <si>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</si>
  <si>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</si>
  <si>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</si>
  <si>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</si>
  <si>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</si>
  <si>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</si>
  <si>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</si>
  <si>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</si>
  <si>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</si>
  <si>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</si>
  <si>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</si>
  <si>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</si>
  <si>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</si>
  <si>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</si>
  <si>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 xml:space="preserve">Суб'єкти звернення </t>
  </si>
  <si>
    <t>фізичні особи</t>
  </si>
  <si>
    <t>юридичні особи</t>
  </si>
  <si>
    <t>у т.ч.  суб'єкти владних повноважень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</si>
  <si>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</si>
  <si>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</si>
  <si>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</si>
  <si>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</si>
  <si>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</si>
  <si>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</si>
  <si>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</si>
  <si>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</si>
  <si>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</si>
  <si>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</si>
  <si>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Справи окремого провадження, розглянуті за участю присяжних</t>
  </si>
  <si>
    <t xml:space="preserve">Кількісний склад суддів  суду </t>
  </si>
  <si>
    <t>визначено рішенням Вищої ради правосуддя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</si>
  <si>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</si>
  <si>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</si>
  <si>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</si>
  <si>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</si>
  <si>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</si>
  <si>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</si>
  <si>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</si>
  <si>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</si>
  <si>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</si>
  <si>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</si>
  <si>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</si>
  <si>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</si>
  <si>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</si>
  <si>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</si>
  <si>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</si>
  <si>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</si>
  <si>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</si>
  <si>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</si>
  <si>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</si>
  <si>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</si>
  <si>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</si>
  <si>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</si>
  <si>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</si>
  <si>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</si>
  <si>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</si>
  <si>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</si>
  <si>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</si>
  <si>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</si>
  <si>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</si>
  <si>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</si>
  <si>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</si>
  <si>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</si>
  <si>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</si>
  <si>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</si>
  <si>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</si>
  <si>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</si>
  <si>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</si>
  <si>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</si>
  <si>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</si>
  <si>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</si>
  <si>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І.В. Зубчук</t>
  </si>
  <si>
    <t>(підпис)</t>
  </si>
  <si>
    <t>(П.І.Б.)</t>
  </si>
  <si>
    <t>Виконавець:</t>
  </si>
  <si>
    <t>Н.В. Мосійчук</t>
  </si>
  <si>
    <t>Телефон:</t>
  </si>
  <si>
    <t>Факс:</t>
  </si>
  <si>
    <t>Електронна пошта:</t>
  </si>
  <si>
    <t>11 січня 2024 року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</si>
</sst>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\ mmm"/>
    <numFmt numFmtId="167" formatCode="@"/>
    <numFmt numFmtId="168" formatCode="General"/>
    <numFmt numFmtId="169" formatCode="0.00"/>
  </numFmts>
  <fonts count="24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Arial Cyr"/>
      <family val="0"/>
    </font>
    <font>
      <sz val="10"/>
      <color indexed="9"/>
      <name val="Times New Roman"/>
      <family val="0"/>
    </font>
    <font>
      <sz val="10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i/>
      <sz val="10"/>
      <color indexed="8"/>
      <name val="Times New Roman"/>
      <family val="0"/>
    </font>
    <font>
      <b/>
      <sz val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2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1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1" xfId="0" applyNumberFormat="1" applyFont="1" applyFill="1" applyBorder="1" applyAlignment="1" applyProtection="1">
      <alignment/>
      <protection/>
    </xf>
    <xf numFmtId="164" fontId="5" fillId="0" borderId="2" xfId="0" applyNumberFormat="1" applyFont="1" applyFill="1" applyBorder="1" applyAlignment="1" applyProtection="1">
      <alignment/>
      <protection/>
    </xf>
    <xf numFmtId="164" fontId="1" fillId="0" borderId="3" xfId="0" applyNumberFormat="1" applyFont="1" applyFill="1" applyBorder="1" applyAlignment="1" applyProtection="1">
      <alignment horizontal="center"/>
      <protection/>
    </xf>
    <xf numFmtId="164" fontId="5" fillId="0" borderId="4" xfId="0" applyNumberFormat="1" applyFont="1" applyFill="1" applyBorder="1" applyAlignment="1" applyProtection="1">
      <alignment/>
      <protection/>
    </xf>
    <xf numFmtId="164" fontId="6" fillId="0" borderId="5" xfId="0" applyNumberFormat="1" applyFont="1" applyFill="1" applyBorder="1" applyAlignment="1" applyProtection="1">
      <alignment/>
      <protection/>
    </xf>
    <xf numFmtId="164" fontId="6" fillId="0" borderId="6" xfId="0" applyNumberFormat="1" applyFont="1" applyFill="1" applyBorder="1" applyAlignment="1" applyProtection="1">
      <alignment/>
      <protection/>
    </xf>
    <xf numFmtId="164" fontId="5" fillId="0" borderId="7" xfId="0" applyNumberFormat="1" applyFont="1" applyFill="1" applyBorder="1" applyAlignment="1" applyProtection="1">
      <alignment/>
      <protection/>
    </xf>
    <xf numFmtId="164" fontId="5" fillId="0" borderId="8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7" fillId="0" borderId="9" xfId="0" applyNumberFormat="1" applyFont="1" applyFill="1" applyBorder="1" applyAlignment="1" applyProtection="1">
      <alignment horizontal="left" wrapText="1"/>
      <protection/>
    </xf>
    <xf numFmtId="164" fontId="7" fillId="0" borderId="9" xfId="0" applyNumberFormat="1" applyFont="1" applyFill="1" applyBorder="1" applyAlignment="1" applyProtection="1">
      <alignment horizontal="center" wrapText="1"/>
      <protection/>
    </xf>
    <xf numFmtId="164" fontId="7" fillId="0" borderId="4" xfId="0" applyNumberFormat="1" applyFont="1" applyFill="1" applyBorder="1" applyAlignment="1" applyProtection="1">
      <alignment horizontal="left" wrapText="1"/>
      <protection/>
    </xf>
    <xf numFmtId="164" fontId="7" fillId="0" borderId="0" xfId="0" applyNumberFormat="1" applyFont="1" applyFill="1" applyBorder="1" applyAlignment="1" applyProtection="1">
      <alignment horizontal="left" wrapText="1"/>
      <protection/>
    </xf>
    <xf numFmtId="164" fontId="7" fillId="0" borderId="2" xfId="0" applyNumberFormat="1" applyFont="1" applyFill="1" applyBorder="1" applyAlignment="1" applyProtection="1">
      <alignment horizontal="left" wrapText="1"/>
      <protection/>
    </xf>
    <xf numFmtId="164" fontId="8" fillId="0" borderId="4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5" fillId="0" borderId="4" xfId="0" applyNumberFormat="1" applyFont="1" applyFill="1" applyBorder="1" applyAlignment="1" applyProtection="1">
      <alignment horizont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7" fillId="0" borderId="9" xfId="0" applyNumberFormat="1" applyFont="1" applyFill="1" applyBorder="1" applyAlignment="1" applyProtection="1">
      <alignment horizontal="left"/>
      <protection/>
    </xf>
    <xf numFmtId="164" fontId="7" fillId="0" borderId="4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5" fillId="0" borderId="9" xfId="0" applyNumberFormat="1" applyFont="1" applyFill="1" applyBorder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/>
    </xf>
    <xf numFmtId="164" fontId="5" fillId="0" borderId="11" xfId="0" applyNumberFormat="1" applyFont="1" applyFill="1" applyBorder="1" applyAlignment="1" applyProtection="1">
      <alignment/>
      <protection/>
    </xf>
    <xf numFmtId="164" fontId="7" fillId="0" borderId="12" xfId="0" applyNumberFormat="1" applyFont="1" applyFill="1" applyBorder="1" applyAlignment="1" applyProtection="1">
      <alignment/>
      <protection/>
    </xf>
    <xf numFmtId="164" fontId="5" fillId="0" borderId="6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/>
      <protection/>
    </xf>
    <xf numFmtId="164" fontId="1" fillId="0" borderId="6" xfId="0" applyNumberFormat="1" applyFont="1" applyFill="1" applyBorder="1" applyAlignment="1" applyProtection="1">
      <alignment/>
      <protection/>
    </xf>
    <xf numFmtId="164" fontId="5" fillId="0" borderId="2" xfId="0" applyNumberFormat="1" applyFont="1" applyFill="1" applyBorder="1" applyAlignment="1" applyProtection="1">
      <alignment horizontal="left" vertical="top" wrapText="1"/>
      <protection/>
    </xf>
    <xf numFmtId="164" fontId="5" fillId="0" borderId="12" xfId="0" applyNumberFormat="1" applyFont="1" applyFill="1" applyBorder="1" applyAlignment="1" applyProtection="1">
      <alignment horizontal="left"/>
      <protection/>
    </xf>
    <xf numFmtId="164" fontId="4" fillId="0" borderId="8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 wrapText="1"/>
      <protection/>
    </xf>
    <xf numFmtId="164" fontId="0" fillId="0" borderId="1" xfId="0" applyNumberFormat="1" applyFont="1" applyFill="1" applyBorder="1" applyAlignment="1" applyProtection="1">
      <alignment/>
      <protection/>
    </xf>
    <xf numFmtId="164" fontId="9" fillId="0" borderId="1" xfId="0" applyNumberFormat="1" applyFont="1" applyFill="1" applyBorder="1" applyAlignment="1" applyProtection="1">
      <alignment horizontal="left" vertical="top" wrapText="1"/>
      <protection/>
    </xf>
    <xf numFmtId="164" fontId="10" fillId="0" borderId="0" xfId="0" applyNumberFormat="1" applyFont="1" applyFill="1" applyBorder="1" applyAlignment="1" applyProtection="1">
      <alignment horizontal="right" vertical="center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9" fillId="0" borderId="4" xfId="0" applyNumberFormat="1" applyFont="1" applyFill="1" applyBorder="1" applyAlignment="1" applyProtection="1">
      <alignment wrapText="1"/>
      <protection/>
    </xf>
    <xf numFmtId="164" fontId="11" fillId="0" borderId="3" xfId="0" applyNumberFormat="1" applyFont="1" applyFill="1" applyBorder="1" applyAlignment="1" applyProtection="1">
      <alignment horizontal="center" vertical="center" wrapText="1"/>
      <protection/>
    </xf>
    <xf numFmtId="164" fontId="9" fillId="0" borderId="4" xfId="0" applyNumberFormat="1" applyFont="1" applyFill="1" applyBorder="1" applyAlignment="1" applyProtection="1">
      <alignment horizontal="right" vertical="center"/>
      <protection/>
    </xf>
    <xf numFmtId="164" fontId="12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horizontal="center" vertical="center" wrapText="1"/>
      <protection/>
    </xf>
    <xf numFmtId="164" fontId="13" fillId="0" borderId="3" xfId="0" applyNumberFormat="1" applyFont="1" applyFill="1" applyBorder="1" applyAlignment="1" applyProtection="1">
      <alignment horizontal="center" vertical="center" wrapText="1"/>
      <protection/>
    </xf>
    <xf numFmtId="164" fontId="10" fillId="0" borderId="4" xfId="0" applyNumberFormat="1" applyFont="1" applyFill="1" applyBorder="1" applyAlignment="1" applyProtection="1">
      <alignment horizontal="right" vertical="center"/>
      <protection/>
    </xf>
    <xf numFmtId="164" fontId="14" fillId="0" borderId="3" xfId="0" applyNumberFormat="1" applyFont="1" applyFill="1" applyBorder="1" applyAlignment="1" applyProtection="1">
      <alignment horizontal="center" vertical="center"/>
      <protection/>
    </xf>
    <xf numFmtId="164" fontId="15" fillId="0" borderId="4" xfId="0" applyNumberFormat="1" applyFont="1" applyFill="1" applyBorder="1" applyAlignment="1" applyProtection="1">
      <alignment horizontal="right"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164" fontId="5" fillId="0" borderId="3" xfId="0" applyNumberFormat="1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 wrapText="1"/>
      <protection/>
    </xf>
    <xf numFmtId="165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right" vertical="center" wrapText="1"/>
      <protection/>
    </xf>
    <xf numFmtId="165" fontId="9" fillId="0" borderId="4" xfId="0" applyNumberFormat="1" applyFont="1" applyFill="1" applyBorder="1" applyAlignment="1" applyProtection="1">
      <alignment horizontal="right" vertical="center"/>
      <protection/>
    </xf>
    <xf numFmtId="164" fontId="5" fillId="0" borderId="3" xfId="0" applyNumberFormat="1" applyFont="1" applyFill="1" applyBorder="1" applyAlignment="1" applyProtection="1">
      <alignment horizontal="left" vertical="top" wrapText="1"/>
      <protection/>
    </xf>
    <xf numFmtId="164" fontId="1" fillId="0" borderId="3" xfId="0" applyNumberFormat="1" applyFont="1" applyFill="1" applyBorder="1" applyAlignment="1" applyProtection="1">
      <alignment vertical="center"/>
      <protection/>
    </xf>
    <xf numFmtId="164" fontId="5" fillId="0" borderId="13" xfId="0" applyNumberFormat="1" applyFont="1" applyFill="1" applyBorder="1" applyAlignment="1" applyProtection="1">
      <alignment vertical="center" wrapText="1"/>
      <protection/>
    </xf>
    <xf numFmtId="164" fontId="6" fillId="0" borderId="14" xfId="0" applyNumberFormat="1" applyFont="1" applyFill="1" applyBorder="1" applyAlignment="1" applyProtection="1">
      <alignment vertical="center" wrapText="1"/>
      <protection/>
    </xf>
    <xf numFmtId="165" fontId="5" fillId="0" borderId="3" xfId="0" applyNumberFormat="1" applyFont="1" applyFill="1" applyBorder="1" applyAlignment="1" applyProtection="1">
      <alignment horizontal="right" vertical="center" wrapText="1"/>
      <protection/>
    </xf>
    <xf numFmtId="164" fontId="16" fillId="0" borderId="3" xfId="0" applyNumberFormat="1" applyFont="1" applyFill="1" applyBorder="1" applyAlignment="1" applyProtection="1">
      <alignment horizontal="center" vertical="center"/>
      <protection/>
    </xf>
    <xf numFmtId="164" fontId="5" fillId="0" borderId="13" xfId="0" applyNumberFormat="1" applyFont="1" applyFill="1" applyBorder="1" applyAlignment="1" applyProtection="1">
      <alignment vertical="center" wrapText="1"/>
      <protection/>
    </xf>
    <xf numFmtId="164" fontId="10" fillId="0" borderId="3" xfId="0" applyNumberFormat="1" applyFont="1" applyFill="1" applyBorder="1" applyAlignment="1" applyProtection="1">
      <alignment horizontal="left" vertical="center" wrapText="1"/>
      <protection/>
    </xf>
    <xf numFmtId="164" fontId="17" fillId="0" borderId="3" xfId="0" applyNumberFormat="1" applyFont="1" applyFill="1" applyBorder="1" applyAlignment="1" applyProtection="1">
      <alignment horizontal="center" vertical="center" wrapText="1"/>
      <protection/>
    </xf>
    <xf numFmtId="164" fontId="13" fillId="0" borderId="3" xfId="0" applyNumberFormat="1" applyFont="1" applyFill="1" applyBorder="1" applyAlignment="1" applyProtection="1">
      <alignment horizontal="left" vertical="center" wrapText="1"/>
      <protection/>
    </xf>
    <xf numFmtId="164" fontId="10" fillId="0" borderId="3" xfId="0" applyNumberFormat="1" applyFont="1" applyFill="1" applyBorder="1" applyAlignment="1" applyProtection="1">
      <alignment wrapText="1"/>
      <protection/>
    </xf>
    <xf numFmtId="164" fontId="18" fillId="0" borderId="6" xfId="0" applyNumberFormat="1" applyFont="1" applyFill="1" applyBorder="1" applyAlignment="1" applyProtection="1">
      <alignment wrapText="1"/>
      <protection/>
    </xf>
    <xf numFmtId="164" fontId="19" fillId="0" borderId="6" xfId="0" applyNumberFormat="1" applyFont="1" applyFill="1" applyBorder="1" applyAlignment="1" applyProtection="1">
      <alignment wrapText="1"/>
      <protection/>
    </xf>
    <xf numFmtId="164" fontId="8" fillId="0" borderId="6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 horizontal="left"/>
      <protection/>
    </xf>
    <xf numFmtId="164" fontId="8" fillId="0" borderId="1" xfId="0" applyNumberFormat="1" applyFont="1" applyFill="1" applyBorder="1" applyAlignment="1" applyProtection="1">
      <alignment/>
      <protection/>
    </xf>
    <xf numFmtId="164" fontId="1" fillId="0" borderId="3" xfId="0" applyNumberFormat="1" applyFont="1" applyFill="1" applyBorder="1" applyAlignment="1" applyProtection="1">
      <alignment horizontal="left" vertical="center" wrapText="1"/>
      <protection/>
    </xf>
    <xf numFmtId="164" fontId="1" fillId="0" borderId="13" xfId="0" applyNumberFormat="1" applyFont="1" applyFill="1" applyBorder="1" applyAlignment="1" applyProtection="1">
      <alignment horizontal="left" vertical="center" wrapText="1"/>
      <protection/>
    </xf>
    <xf numFmtId="164" fontId="6" fillId="0" borderId="14" xfId="0" applyNumberFormat="1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left" vertical="center" wrapText="1"/>
      <protection/>
    </xf>
    <xf numFmtId="164" fontId="1" fillId="0" borderId="3" xfId="0" applyNumberFormat="1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left" vertical="center"/>
      <protection/>
    </xf>
    <xf numFmtId="164" fontId="1" fillId="0" borderId="13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4" xfId="0" applyNumberFormat="1" applyFont="1" applyFill="1" applyBorder="1" applyAlignment="1" applyProtection="1">
      <alignment vertical="center"/>
      <protection/>
    </xf>
    <xf numFmtId="164" fontId="5" fillId="0" borderId="13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5" fillId="0" borderId="14" xfId="0" applyNumberFormat="1" applyFont="1" applyFill="1" applyBorder="1" applyAlignment="1" applyProtection="1">
      <alignment vertical="center"/>
      <protection/>
    </xf>
    <xf numFmtId="164" fontId="5" fillId="0" borderId="3" xfId="0" applyNumberFormat="1" applyFont="1" applyFill="1" applyBorder="1" applyAlignment="1" applyProtection="1">
      <alignment horizontal="left"/>
      <protection/>
    </xf>
    <xf numFmtId="164" fontId="5" fillId="0" borderId="13" xfId="0" applyNumberFormat="1" applyFont="1" applyFill="1" applyBorder="1" applyAlignment="1" applyProtection="1">
      <alignment/>
      <protection/>
    </xf>
    <xf numFmtId="164" fontId="5" fillId="0" borderId="15" xfId="0" applyNumberFormat="1" applyFont="1" applyFill="1" applyBorder="1" applyAlignment="1" applyProtection="1">
      <alignment/>
      <protection/>
    </xf>
    <xf numFmtId="164" fontId="5" fillId="0" borderId="14" xfId="0" applyNumberFormat="1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left" vertical="center" wrapText="1"/>
      <protection/>
    </xf>
    <xf numFmtId="164" fontId="7" fillId="0" borderId="3" xfId="0" applyNumberFormat="1" applyFont="1" applyFill="1" applyBorder="1" applyAlignment="1" applyProtection="1">
      <alignment horizontal="center" vertical="center" wrapText="1"/>
      <protection/>
    </xf>
    <xf numFmtId="164" fontId="1" fillId="0" borderId="1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Border="1" applyAlignment="1" applyProtection="1">
      <alignment wrapText="1"/>
      <protection/>
    </xf>
    <xf numFmtId="165" fontId="10" fillId="0" borderId="3" xfId="0" applyNumberFormat="1" applyFont="1" applyFill="1" applyBorder="1" applyAlignment="1" applyProtection="1">
      <alignment horizontal="right" vertical="center" wrapText="1"/>
      <protection/>
    </xf>
    <xf numFmtId="164" fontId="7" fillId="0" borderId="3" xfId="0" applyNumberFormat="1" applyFont="1" applyFill="1" applyBorder="1" applyAlignment="1" applyProtection="1">
      <alignment horizontal="left" vertical="center" wrapText="1"/>
      <protection/>
    </xf>
    <xf numFmtId="164" fontId="12" fillId="0" borderId="3" xfId="0" applyNumberFormat="1" applyFont="1" applyFill="1" applyBorder="1" applyAlignment="1" applyProtection="1">
      <alignment horizontal="left" vertical="center" wrapText="1"/>
      <protection/>
    </xf>
    <xf numFmtId="164" fontId="20" fillId="0" borderId="3" xfId="0" applyNumberFormat="1" applyFont="1" applyFill="1" applyBorder="1" applyAlignment="1" applyProtection="1">
      <alignment horizontal="left" vertical="center" wrapText="1"/>
      <protection/>
    </xf>
    <xf numFmtId="164" fontId="7" fillId="0" borderId="3" xfId="0" applyNumberFormat="1" applyFont="1" applyFill="1" applyBorder="1" applyAlignment="1" applyProtection="1">
      <alignment horizontal="left" vertical="center" wrapText="1"/>
      <protection/>
    </xf>
    <xf numFmtId="164" fontId="20" fillId="0" borderId="3" xfId="0" applyNumberFormat="1" applyFont="1" applyFill="1" applyBorder="1" applyAlignment="1" applyProtection="1">
      <alignment horizontal="left" vertical="center" wrapText="1"/>
      <protection/>
    </xf>
    <xf numFmtId="164" fontId="20" fillId="0" borderId="3" xfId="0" applyNumberFormat="1" applyFont="1" applyFill="1" applyBorder="1" applyAlignment="1" applyProtection="1">
      <alignment horizontal="center" vertical="center" wrapText="1"/>
      <protection/>
    </xf>
    <xf numFmtId="164" fontId="21" fillId="0" borderId="4" xfId="0" applyNumberFormat="1" applyFont="1" applyFill="1" applyBorder="1" applyAlignment="1" applyProtection="1">
      <alignment/>
      <protection/>
    </xf>
    <xf numFmtId="164" fontId="12" fillId="0" borderId="3" xfId="0" applyNumberFormat="1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center"/>
      <protection/>
    </xf>
    <xf numFmtId="164" fontId="5" fillId="0" borderId="3" xfId="0" applyNumberFormat="1" applyFont="1" applyFill="1" applyBorder="1" applyAlignment="1" applyProtection="1">
      <alignment horizontal="left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/>
      <protection/>
    </xf>
    <xf numFmtId="167" fontId="11" fillId="0" borderId="3" xfId="0" applyNumberFormat="1" applyFont="1" applyFill="1" applyBorder="1" applyAlignment="1" applyProtection="1">
      <alignment horizontal="center" vertical="center" wrapText="1"/>
      <protection/>
    </xf>
    <xf numFmtId="167" fontId="12" fillId="0" borderId="3" xfId="0" applyNumberFormat="1" applyFont="1" applyFill="1" applyBorder="1" applyAlignment="1" applyProtection="1">
      <alignment horizontal="center" vertical="center" wrapText="1"/>
      <protection/>
    </xf>
    <xf numFmtId="167" fontId="1" fillId="0" borderId="3" xfId="0" applyNumberFormat="1" applyFont="1" applyFill="1" applyBorder="1" applyAlignment="1" applyProtection="1">
      <alignment horizontal="left" vertical="center" wrapText="1"/>
      <protection/>
    </xf>
    <xf numFmtId="165" fontId="1" fillId="0" borderId="3" xfId="0" applyNumberFormat="1" applyFont="1" applyFill="1" applyBorder="1" applyAlignment="1" applyProtection="1">
      <alignment vertical="center" wrapText="1"/>
      <protection/>
    </xf>
    <xf numFmtId="164" fontId="1" fillId="0" borderId="3" xfId="0" applyNumberFormat="1" applyFont="1" applyFill="1" applyBorder="1" applyAlignment="1" applyProtection="1">
      <alignment vertical="center" wrapText="1"/>
      <protection/>
    </xf>
    <xf numFmtId="164" fontId="6" fillId="0" borderId="3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wrapText="1"/>
      <protection/>
    </xf>
    <xf numFmtId="164" fontId="20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1" fillId="0" borderId="3" xfId="0" applyNumberFormat="1" applyFon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right" vertical="center" wrapText="1"/>
      <protection/>
    </xf>
    <xf numFmtId="165" fontId="7" fillId="0" borderId="3" xfId="0" applyNumberFormat="1" applyFont="1" applyFill="1" applyBorder="1" applyAlignment="1" applyProtection="1">
      <alignment horizontal="right" vertical="center" wrapText="1"/>
      <protection/>
    </xf>
    <xf numFmtId="164" fontId="5" fillId="0" borderId="3" xfId="0" applyNumberFormat="1" applyFon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right" vertical="center"/>
      <protection/>
    </xf>
    <xf numFmtId="165" fontId="5" fillId="0" borderId="3" xfId="0" applyNumberFormat="1" applyFont="1" applyFill="1" applyBorder="1" applyAlignment="1" applyProtection="1">
      <alignment horizontal="right" vertical="center"/>
      <protection/>
    </xf>
    <xf numFmtId="165" fontId="5" fillId="0" borderId="4" xfId="0" applyNumberFormat="1" applyFont="1" applyFill="1" applyBorder="1" applyAlignment="1" applyProtection="1">
      <alignment horizontal="right" vertical="center"/>
      <protection/>
    </xf>
    <xf numFmtId="165" fontId="5" fillId="0" borderId="0" xfId="0" applyNumberFormat="1" applyFont="1" applyFill="1" applyBorder="1" applyAlignment="1" applyProtection="1">
      <alignment horizontal="right" vertical="center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164" fontId="7" fillId="0" borderId="3" xfId="0" applyNumberFormat="1" applyFont="1" applyFill="1" applyBorder="1" applyAlignment="1" applyProtection="1">
      <alignment horizontal="right" vertical="center" wrapText="1"/>
      <protection/>
    </xf>
    <xf numFmtId="164" fontId="22" fillId="0" borderId="1" xfId="0" applyNumberFormat="1" applyFont="1" applyFill="1" applyBorder="1" applyAlignment="1" applyProtection="1">
      <alignment/>
      <protection/>
    </xf>
    <xf numFmtId="164" fontId="23" fillId="0" borderId="1" xfId="0" applyNumberFormat="1" applyFont="1" applyFill="1" applyBorder="1" applyAlignment="1" applyProtection="1">
      <alignment/>
      <protection/>
    </xf>
    <xf numFmtId="169" fontId="5" fillId="0" borderId="3" xfId="0" applyNumberFormat="1" applyFont="1" applyFill="1" applyBorder="1" applyAlignment="1" applyProtection="1">
      <alignment horizontal="right" vertical="center" wrapText="1"/>
      <protection/>
    </xf>
    <xf numFmtId="164" fontId="8" fillId="0" borderId="4" xfId="0" applyNumberFormat="1" applyFont="1" applyFill="1" applyBorder="1" applyAlignment="1" applyProtection="1">
      <alignment wrapText="1"/>
      <protection/>
    </xf>
    <xf numFmtId="164" fontId="5" fillId="0" borderId="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left" vertical="center" wrapText="1"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7" fontId="1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164" fontId="6" fillId="0" borderId="6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5" fillId="0" borderId="1" xfId="0" applyNumberFormat="1" applyFont="1" applyFill="1" applyBorder="1" applyAlignment="1" applyProtection="1">
      <alignment horizontal="left" wrapText="1"/>
      <protection/>
    </xf>
    <xf numFmtId="164" fontId="10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15" xfId="0" applyNumberFormat="1" applyFont="1" applyFill="1" applyBorder="1" applyAlignment="1" applyProtection="1">
      <alignment horizontal="left" wrapText="1"/>
      <protection/>
    </xf>
    <xf numFmtId="164" fontId="5" fillId="0" borderId="0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  <col min="9" max="255" width="9.140625" style="0" customWidth="1"/>
  </cols>
  <sheetData>
    <row r="1" ht="12.75" customHeight="1">
      <c r="E1" s="1" t="s">
        <v>0</v>
      </c>
    </row>
    <row r="3" spans="2:8" ht="15.75" customHeight="1">
      <c r="B3" s="2" t="s">
        <v>1</v>
      </c>
      <c r="C3" s="2"/>
      <c r="D3" s="2"/>
      <c r="E3" s="2"/>
      <c r="F3" s="2"/>
      <c r="G3" s="2"/>
      <c r="H3" s="2"/>
    </row>
    <row r="4" spans="2:8" ht="14.25" customHeight="1">
      <c r="B4" s="3"/>
      <c r="C4" s="3"/>
      <c r="D4" s="3"/>
      <c r="E4" s="3"/>
      <c r="F4" s="3"/>
      <c r="G4" s="3"/>
      <c r="H4" s="3"/>
    </row>
    <row r="5" spans="2:8" ht="18.75" customHeight="1">
      <c r="B5" s="2"/>
      <c r="C5" s="2"/>
      <c r="D5" s="2"/>
      <c r="E5" s="2"/>
      <c r="F5" s="2"/>
      <c r="G5" s="2"/>
      <c r="H5" s="2"/>
    </row>
    <row r="6" spans="2:8" ht="18.75" customHeight="1">
      <c r="B6" s="4"/>
      <c r="C6" s="2" t="s">
        <v>2</v>
      </c>
      <c r="D6" s="2"/>
      <c r="E6" s="2"/>
      <c r="F6" s="2"/>
      <c r="G6" s="2"/>
      <c r="H6" s="4"/>
    </row>
    <row r="7" ht="12.75" customHeight="1">
      <c r="E7" s="5" t="s">
        <v>3</v>
      </c>
    </row>
    <row r="8" spans="4:8" ht="18.75" customHeight="1">
      <c r="D8" s="6"/>
      <c r="F8" s="4"/>
      <c r="G8" s="4"/>
      <c r="H8" s="4"/>
    </row>
    <row r="9" spans="5:8" ht="12.75" customHeight="1">
      <c r="E9" s="5"/>
      <c r="F9" s="7"/>
      <c r="G9" s="7"/>
      <c r="H9" s="7"/>
    </row>
    <row r="10" spans="5:8" ht="12.75" customHeight="1">
      <c r="E10" s="5"/>
      <c r="F10" s="7"/>
      <c r="G10" s="7"/>
      <c r="H10" s="7"/>
    </row>
    <row r="11" spans="2:5" ht="12.75" customHeight="1">
      <c r="B11" s="8"/>
      <c r="C11" s="8"/>
      <c r="D11" s="8"/>
      <c r="E11" s="8"/>
    </row>
    <row r="12" spans="1:7" ht="12.75" customHeight="1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spans="1:7" ht="12.75" customHeight="1">
      <c r="A13" s="9"/>
      <c r="B13" s="12"/>
      <c r="C13" s="13"/>
      <c r="D13" s="14"/>
      <c r="E13" s="15"/>
      <c r="F13" s="11"/>
      <c r="G13" s="16" t="s">
        <v>7</v>
      </c>
    </row>
    <row r="14" spans="1:7" ht="37.5" customHeight="1">
      <c r="A14" s="9"/>
      <c r="B14" s="17" t="s">
        <v>8</v>
      </c>
      <c r="C14" s="17"/>
      <c r="D14" s="17"/>
      <c r="E14" s="18" t="s">
        <v>9</v>
      </c>
      <c r="F14" s="11"/>
      <c r="G14" s="16"/>
    </row>
    <row r="15" spans="1:7" ht="12.75" customHeight="1">
      <c r="A15" s="9"/>
      <c r="B15" s="19"/>
      <c r="C15" s="20"/>
      <c r="D15" s="21"/>
      <c r="E15" s="17"/>
      <c r="F15" s="22"/>
      <c r="G15" s="23" t="s">
        <v>10</v>
      </c>
    </row>
    <row r="16" spans="1:8" ht="12.75" customHeight="1">
      <c r="A16" s="9"/>
      <c r="B16" s="19"/>
      <c r="C16" s="20"/>
      <c r="D16" s="21"/>
      <c r="E16" s="17"/>
      <c r="F16" s="24" t="s">
        <v>11</v>
      </c>
      <c r="G16" s="24"/>
      <c r="H16" s="24"/>
    </row>
    <row r="17" spans="1:8" ht="12.75" customHeight="1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spans="1:6" ht="12.75" customHeight="1">
      <c r="A18" s="9"/>
      <c r="B18" s="17" t="s">
        <v>15</v>
      </c>
      <c r="C18" s="17"/>
      <c r="D18" s="17"/>
      <c r="E18" s="18"/>
      <c r="F18" s="22"/>
    </row>
    <row r="19" spans="1:8" ht="12.75" customHeight="1">
      <c r="A19" s="9"/>
      <c r="B19" s="17" t="s">
        <v>16</v>
      </c>
      <c r="C19" s="17"/>
      <c r="D19" s="17"/>
      <c r="E19" s="18"/>
      <c r="F19" s="25"/>
      <c r="G19" s="25"/>
      <c r="H19" s="25"/>
    </row>
    <row r="20" spans="1:8" ht="12.75" customHeight="1">
      <c r="A20" s="9"/>
      <c r="B20" s="26"/>
      <c r="C20" s="26"/>
      <c r="D20" s="26"/>
      <c r="E20" s="18"/>
      <c r="F20" s="24"/>
      <c r="G20" s="24"/>
      <c r="H20" s="24"/>
    </row>
    <row r="21" spans="1:8" ht="12.75" customHeight="1">
      <c r="A21" s="9"/>
      <c r="B21" s="27"/>
      <c r="C21" s="28"/>
      <c r="D21" s="9"/>
      <c r="E21" s="29"/>
      <c r="F21" s="24"/>
      <c r="G21" s="24"/>
      <c r="H21" s="24"/>
    </row>
    <row r="22" spans="1:6" ht="12.75" customHeight="1">
      <c r="A22" s="9"/>
      <c r="B22" s="30"/>
      <c r="C22" s="8"/>
      <c r="D22" s="31"/>
      <c r="E22" s="32"/>
      <c r="F22" s="22"/>
    </row>
    <row r="23" spans="2:5" ht="12.75" customHeight="1">
      <c r="B23" s="33"/>
      <c r="C23" s="33"/>
      <c r="D23" s="33"/>
      <c r="E23" s="33"/>
    </row>
    <row r="24" spans="2:5" ht="12.75" customHeight="1">
      <c r="B24" s="7"/>
      <c r="C24" s="7"/>
      <c r="D24" s="7"/>
      <c r="E24" s="7"/>
    </row>
    <row r="25" spans="2:5" ht="12.75" customHeight="1">
      <c r="B25" s="7"/>
      <c r="C25" s="7"/>
      <c r="D25" s="7"/>
      <c r="E25" s="7"/>
    </row>
    <row r="26" spans="2:5" ht="12.75" customHeight="1">
      <c r="B26" s="7"/>
      <c r="C26" s="7"/>
      <c r="D26" s="7"/>
      <c r="E26" s="7"/>
    </row>
    <row r="27" spans="2:5" ht="12.75" customHeight="1">
      <c r="B27" s="7"/>
      <c r="C27" s="7"/>
      <c r="D27" s="7"/>
      <c r="E27" s="7"/>
    </row>
    <row r="28" spans="2:5" ht="12.75" customHeight="1">
      <c r="B28" s="7"/>
      <c r="C28" s="7"/>
      <c r="D28" s="7"/>
      <c r="E28" s="7"/>
    </row>
    <row r="30" spans="2:8" ht="12.75" customHeight="1">
      <c r="B30" s="8"/>
      <c r="C30" s="8"/>
      <c r="D30" s="8"/>
      <c r="E30" s="8"/>
      <c r="F30" s="8"/>
      <c r="G30" s="8"/>
      <c r="H30" s="8"/>
    </row>
    <row r="31" spans="1:9" ht="12.75" customHeight="1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spans="1:9" ht="12.75" customHeight="1">
      <c r="A32" s="9"/>
      <c r="B32" s="11"/>
      <c r="C32" s="7"/>
      <c r="D32" s="7"/>
      <c r="E32" s="7"/>
      <c r="F32" s="7"/>
      <c r="G32" s="7"/>
      <c r="H32" s="9"/>
      <c r="I32" s="11"/>
    </row>
    <row r="33" spans="1:9" ht="12.75" customHeight="1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spans="1:9" ht="12.75" customHeight="1">
      <c r="A34" s="9"/>
      <c r="B34" s="11"/>
      <c r="C34" s="7"/>
      <c r="D34" s="33"/>
      <c r="E34" s="33"/>
      <c r="F34" s="33"/>
      <c r="G34" s="33"/>
      <c r="H34" s="14"/>
      <c r="I34" s="11"/>
    </row>
    <row r="35" spans="1:9" ht="12.75" customHeight="1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spans="1:9" ht="12.75" customHeight="1">
      <c r="A36" s="9"/>
      <c r="B36" s="11"/>
      <c r="C36" s="7"/>
      <c r="D36" s="36"/>
      <c r="E36" s="36"/>
      <c r="F36" s="36"/>
      <c r="G36" s="36"/>
      <c r="H36" s="36"/>
      <c r="I36" s="11"/>
    </row>
    <row r="37" spans="1:9" ht="12.75" customHeight="1">
      <c r="A37" s="9"/>
      <c r="B37" s="37"/>
      <c r="C37" s="37"/>
      <c r="D37" s="37"/>
      <c r="E37" s="37"/>
      <c r="F37" s="37"/>
      <c r="G37" s="37"/>
      <c r="H37" s="37"/>
      <c r="I37" s="22"/>
    </row>
    <row r="38" spans="1:9" ht="12.75" customHeight="1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spans="1:9" ht="12.75" customHeight="1">
      <c r="A39" s="9"/>
      <c r="B39" s="11"/>
      <c r="C39" s="7"/>
      <c r="D39" s="7"/>
      <c r="E39" s="7"/>
      <c r="F39" s="7"/>
      <c r="G39" s="7"/>
      <c r="H39" s="9"/>
      <c r="I39" s="11"/>
    </row>
    <row r="40" spans="1:9" ht="12.75" customHeight="1">
      <c r="A40" s="9"/>
      <c r="B40" s="39"/>
      <c r="C40" s="39"/>
      <c r="D40" s="39"/>
      <c r="E40" s="39"/>
      <c r="F40" s="39"/>
      <c r="G40" s="39"/>
      <c r="H40" s="39"/>
      <c r="I40" s="11"/>
    </row>
    <row r="41" spans="1:9" ht="12.75" customHeight="1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spans="1:9" ht="12.75" customHeight="1">
      <c r="A42" s="9"/>
      <c r="B42" s="30"/>
      <c r="C42" s="8"/>
      <c r="D42" s="8"/>
      <c r="E42" s="8"/>
      <c r="F42" s="8"/>
      <c r="G42" s="8"/>
      <c r="H42" s="31"/>
      <c r="I42" s="11"/>
    </row>
    <row r="43" spans="2:8" ht="12.75" customHeight="1">
      <c r="B43" s="33"/>
      <c r="C43" s="33"/>
      <c r="D43" s="33"/>
      <c r="E43" s="33"/>
      <c r="F43" s="33"/>
      <c r="G43" s="33"/>
      <c r="H43" s="33"/>
    </row>
  </sheetData>
  <sheetProtection selectLockedCells="1" selectUnlockedCells="1"/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/>
  <pageMargins left="0.7479166666666667" right="0.7479166666666667" top="0.9840277777777778" bottom="0.984027777777778" header="0.5118110236220472" footer="0.5118055555555556"/>
  <pageSetup horizontalDpi="300" verticalDpi="300" orientation="portrait" paperSize="9" scale="92"/>
  <headerFooter alignWithMargins="0">
    <oddFooter>&amp;LCF0FBFC6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49">
      <selection activeCell="A1" sqref="A1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0.28125" style="0" customWidth="1"/>
    <col min="4" max="4" width="5.00390625" style="0" customWidth="1"/>
    <col min="5" max="5" width="10.140625" style="0" customWidth="1"/>
    <col min="6" max="6" width="10.421875" style="0" customWidth="1"/>
    <col min="9" max="9" width="10.140625" style="0" customWidth="1"/>
    <col min="10" max="10" width="8.28125" style="0" customWidth="1"/>
    <col min="12" max="255" width="9.140625" style="0" customWidth="1"/>
  </cols>
  <sheetData>
    <row r="1" spans="1:12" ht="12.7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spans="1:12" ht="12.75" customHeight="1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5" t="s">
        <v>29</v>
      </c>
      <c r="K2" s="45"/>
      <c r="L2" s="46"/>
    </row>
    <row r="3" spans="1:12" ht="12.75" customHeight="1">
      <c r="A3" s="43"/>
      <c r="B3" s="43"/>
      <c r="C3" s="43"/>
      <c r="D3" s="44"/>
      <c r="E3" s="45" t="s">
        <v>30</v>
      </c>
      <c r="F3" s="47" t="s">
        <v>31</v>
      </c>
      <c r="G3" s="47"/>
      <c r="H3" s="43"/>
      <c r="I3" s="43"/>
      <c r="J3" s="45"/>
      <c r="K3" s="45"/>
      <c r="L3" s="48"/>
    </row>
    <row r="4" spans="1:12" ht="12.75">
      <c r="A4" s="43"/>
      <c r="B4" s="43"/>
      <c r="C4" s="43"/>
      <c r="D4" s="44"/>
      <c r="E4" s="45"/>
      <c r="F4" s="47" t="s">
        <v>32</v>
      </c>
      <c r="G4" s="49" t="s">
        <v>33</v>
      </c>
      <c r="H4" s="45" t="s">
        <v>30</v>
      </c>
      <c r="I4" s="50" t="s">
        <v>34</v>
      </c>
      <c r="J4" s="45" t="s">
        <v>30</v>
      </c>
      <c r="K4" s="51" t="s">
        <v>35</v>
      </c>
      <c r="L4" s="52"/>
    </row>
    <row r="5" spans="1:12" ht="12.75">
      <c r="A5" s="53" t="s">
        <v>36</v>
      </c>
      <c r="B5" s="53"/>
      <c r="C5" s="53"/>
      <c r="D5" s="53" t="s">
        <v>37</v>
      </c>
      <c r="E5" s="53">
        <v>1</v>
      </c>
      <c r="F5" s="53">
        <v>2</v>
      </c>
      <c r="G5" s="53">
        <v>3</v>
      </c>
      <c r="H5" s="53">
        <v>4</v>
      </c>
      <c r="I5" s="53">
        <v>5</v>
      </c>
      <c r="J5" s="53">
        <v>6</v>
      </c>
      <c r="K5" s="53">
        <v>7</v>
      </c>
      <c r="L5" s="54"/>
    </row>
    <row r="6" spans="1:12" ht="12.75" customHeight="1">
      <c r="A6" s="55" t="s">
        <v>38</v>
      </c>
      <c r="B6" s="56" t="s">
        <v>39</v>
      </c>
      <c r="C6" s="56"/>
      <c r="D6" s="57">
        <v>1</v>
      </c>
      <c r="E6" s="58">
        <v>599</v>
      </c>
      <c r="F6" s="58">
        <v>327</v>
      </c>
      <c r="G6" s="58">
        <v>7</v>
      </c>
      <c r="H6" s="58">
        <v>273</v>
      </c>
      <c r="I6" s="59" t="s">
        <v>40</v>
      </c>
      <c r="J6" s="58">
        <v>326</v>
      </c>
      <c r="K6" s="60">
        <v>108</v>
      </c>
      <c r="L6" s="61">
        <f aca="true" t="shared" si="0" ref="L6:L46">E6-F6</f>
        <v>272</v>
      </c>
    </row>
    <row r="7" spans="1:12" ht="12.75" customHeight="1">
      <c r="A7" s="55"/>
      <c r="B7" s="56" t="s">
        <v>41</v>
      </c>
      <c r="C7" s="56"/>
      <c r="D7" s="57">
        <v>2</v>
      </c>
      <c r="E7" s="58">
        <v>88</v>
      </c>
      <c r="F7" s="58">
        <v>88</v>
      </c>
      <c r="G7" s="58"/>
      <c r="H7" s="58">
        <v>86</v>
      </c>
      <c r="I7" s="58">
        <v>57</v>
      </c>
      <c r="J7" s="58">
        <v>2</v>
      </c>
      <c r="K7" s="60"/>
      <c r="L7" s="61">
        <f t="shared" si="0"/>
        <v>0</v>
      </c>
    </row>
    <row r="8" spans="1:12" ht="12.75" customHeight="1">
      <c r="A8" s="55"/>
      <c r="B8" s="56" t="s">
        <v>42</v>
      </c>
      <c r="C8" s="56"/>
      <c r="D8" s="57">
        <v>3</v>
      </c>
      <c r="E8" s="58"/>
      <c r="F8" s="58"/>
      <c r="G8" s="58"/>
      <c r="H8" s="58"/>
      <c r="I8" s="58"/>
      <c r="J8" s="58"/>
      <c r="K8" s="60"/>
      <c r="L8" s="61">
        <f t="shared" si="0"/>
        <v>0</v>
      </c>
    </row>
    <row r="9" spans="1:12" ht="12.75" customHeight="1">
      <c r="A9" s="55"/>
      <c r="B9" s="56" t="s">
        <v>43</v>
      </c>
      <c r="C9" s="56"/>
      <c r="D9" s="57">
        <v>4</v>
      </c>
      <c r="E9" s="58">
        <v>264</v>
      </c>
      <c r="F9" s="58">
        <v>245</v>
      </c>
      <c r="G9" s="58"/>
      <c r="H9" s="60">
        <v>251</v>
      </c>
      <c r="I9" s="58">
        <v>198</v>
      </c>
      <c r="J9" s="58">
        <v>13</v>
      </c>
      <c r="K9" s="60"/>
      <c r="L9" s="61">
        <f t="shared" si="0"/>
        <v>19</v>
      </c>
    </row>
    <row r="10" spans="1:12" ht="12.75" customHeight="1">
      <c r="A10" s="55"/>
      <c r="B10" s="56" t="s">
        <v>44</v>
      </c>
      <c r="C10" s="56"/>
      <c r="D10" s="57">
        <v>5</v>
      </c>
      <c r="E10" s="58"/>
      <c r="F10" s="58"/>
      <c r="G10" s="58"/>
      <c r="H10" s="58"/>
      <c r="I10" s="58"/>
      <c r="J10" s="58"/>
      <c r="K10" s="60"/>
      <c r="L10" s="61">
        <f t="shared" si="0"/>
        <v>0</v>
      </c>
    </row>
    <row r="11" spans="1:12" ht="12.75" customHeight="1">
      <c r="A11" s="55"/>
      <c r="B11" s="56" t="s">
        <v>45</v>
      </c>
      <c r="C11" s="56"/>
      <c r="D11" s="57">
        <v>6</v>
      </c>
      <c r="E11" s="58"/>
      <c r="F11" s="58"/>
      <c r="G11" s="58"/>
      <c r="H11" s="58"/>
      <c r="I11" s="58"/>
      <c r="J11" s="58"/>
      <c r="K11" s="60"/>
      <c r="L11" s="61">
        <f t="shared" si="0"/>
        <v>0</v>
      </c>
    </row>
    <row r="12" spans="1:12" ht="12.75" customHeight="1">
      <c r="A12" s="55"/>
      <c r="B12" s="56" t="s">
        <v>46</v>
      </c>
      <c r="C12" s="56"/>
      <c r="D12" s="57">
        <v>7</v>
      </c>
      <c r="E12" s="58">
        <v>11</v>
      </c>
      <c r="F12" s="58">
        <v>11</v>
      </c>
      <c r="G12" s="58"/>
      <c r="H12" s="58">
        <v>9</v>
      </c>
      <c r="I12" s="58">
        <v>4</v>
      </c>
      <c r="J12" s="58">
        <v>2</v>
      </c>
      <c r="K12" s="60"/>
      <c r="L12" s="61">
        <f t="shared" si="0"/>
        <v>0</v>
      </c>
    </row>
    <row r="13" spans="1:12" ht="12.75" customHeight="1">
      <c r="A13" s="55"/>
      <c r="B13" s="56" t="s">
        <v>47</v>
      </c>
      <c r="C13" s="56"/>
      <c r="D13" s="57">
        <v>8</v>
      </c>
      <c r="E13" s="58"/>
      <c r="F13" s="58"/>
      <c r="G13" s="58"/>
      <c r="H13" s="58"/>
      <c r="I13" s="58"/>
      <c r="J13" s="58"/>
      <c r="K13" s="60"/>
      <c r="L13" s="61">
        <f t="shared" si="0"/>
        <v>0</v>
      </c>
    </row>
    <row r="14" spans="1:12" ht="12.75" customHeight="1">
      <c r="A14" s="55"/>
      <c r="B14" s="62" t="s">
        <v>48</v>
      </c>
      <c r="C14" s="62"/>
      <c r="D14" s="57">
        <v>9</v>
      </c>
      <c r="E14" s="58">
        <v>29</v>
      </c>
      <c r="F14" s="58">
        <v>24</v>
      </c>
      <c r="G14" s="58">
        <v>1</v>
      </c>
      <c r="H14" s="58">
        <v>28</v>
      </c>
      <c r="I14" s="58">
        <v>28</v>
      </c>
      <c r="J14" s="58">
        <v>1</v>
      </c>
      <c r="K14" s="60"/>
      <c r="L14" s="61">
        <f t="shared" si="0"/>
        <v>5</v>
      </c>
    </row>
    <row r="15" spans="1:12" ht="12.75" customHeight="1">
      <c r="A15" s="55"/>
      <c r="B15" s="56" t="s">
        <v>49</v>
      </c>
      <c r="C15" s="56"/>
      <c r="D15" s="57">
        <v>10</v>
      </c>
      <c r="E15" s="58">
        <v>6</v>
      </c>
      <c r="F15" s="58">
        <v>6</v>
      </c>
      <c r="G15" s="58"/>
      <c r="H15" s="58">
        <v>3</v>
      </c>
      <c r="I15" s="58">
        <v>1</v>
      </c>
      <c r="J15" s="58">
        <v>3</v>
      </c>
      <c r="K15" s="60"/>
      <c r="L15" s="61">
        <f t="shared" si="0"/>
        <v>0</v>
      </c>
    </row>
    <row r="16" spans="1:12" ht="12.75">
      <c r="A16" s="55"/>
      <c r="B16" s="63" t="s">
        <v>50</v>
      </c>
      <c r="C16" s="63"/>
      <c r="D16" s="57">
        <v>11</v>
      </c>
      <c r="E16" s="60">
        <f>SUM(E6:E15)</f>
        <v>997</v>
      </c>
      <c r="F16" s="60">
        <f>SUM(F6:F15)</f>
        <v>701</v>
      </c>
      <c r="G16" s="60">
        <f>SUM(G6:G15)</f>
        <v>8</v>
      </c>
      <c r="H16" s="60">
        <f>SUM(H6:H15)</f>
        <v>650</v>
      </c>
      <c r="I16" s="60">
        <f>SUM(I6:I15)</f>
        <v>288</v>
      </c>
      <c r="J16" s="60">
        <f>SUM(J6:J15)</f>
        <v>347</v>
      </c>
      <c r="K16" s="60">
        <f>SUM(K6:K15)</f>
        <v>108</v>
      </c>
      <c r="L16" s="61">
        <f t="shared" si="0"/>
        <v>296</v>
      </c>
    </row>
    <row r="17" spans="1:12" ht="16.5" customHeight="1">
      <c r="A17" s="55" t="s">
        <v>51</v>
      </c>
      <c r="B17" s="56" t="s">
        <v>52</v>
      </c>
      <c r="C17" s="56"/>
      <c r="D17" s="57">
        <v>12</v>
      </c>
      <c r="E17" s="60">
        <v>30</v>
      </c>
      <c r="F17" s="60">
        <v>30</v>
      </c>
      <c r="G17" s="60"/>
      <c r="H17" s="60">
        <v>28</v>
      </c>
      <c r="I17" s="60">
        <v>16</v>
      </c>
      <c r="J17" s="60">
        <v>2</v>
      </c>
      <c r="K17" s="60"/>
      <c r="L17" s="61">
        <f t="shared" si="0"/>
        <v>0</v>
      </c>
    </row>
    <row r="18" spans="1:12" ht="13.5" customHeight="1">
      <c r="A18" s="55"/>
      <c r="B18" s="64"/>
      <c r="C18" s="65" t="s">
        <v>53</v>
      </c>
      <c r="D18" s="57">
        <v>13</v>
      </c>
      <c r="E18" s="60">
        <v>19</v>
      </c>
      <c r="F18" s="60">
        <v>16</v>
      </c>
      <c r="G18" s="60"/>
      <c r="H18" s="60">
        <v>17</v>
      </c>
      <c r="I18" s="60">
        <v>8</v>
      </c>
      <c r="J18" s="60">
        <v>2</v>
      </c>
      <c r="K18" s="60"/>
      <c r="L18" s="61">
        <f t="shared" si="0"/>
        <v>3</v>
      </c>
    </row>
    <row r="19" spans="1:12" ht="26.25" customHeight="1">
      <c r="A19" s="55"/>
      <c r="B19" s="56" t="s">
        <v>54</v>
      </c>
      <c r="C19" s="56"/>
      <c r="D19" s="57">
        <v>14</v>
      </c>
      <c r="E19" s="66"/>
      <c r="F19" s="66"/>
      <c r="G19" s="66"/>
      <c r="H19" s="66"/>
      <c r="I19" s="66"/>
      <c r="J19" s="66"/>
      <c r="K19" s="66"/>
      <c r="L19" s="61">
        <f t="shared" si="0"/>
        <v>0</v>
      </c>
    </row>
    <row r="20" spans="1:12" ht="18" customHeight="1">
      <c r="A20" s="55"/>
      <c r="B20" s="56" t="s">
        <v>43</v>
      </c>
      <c r="C20" s="56"/>
      <c r="D20" s="57">
        <v>15</v>
      </c>
      <c r="E20" s="60">
        <v>2</v>
      </c>
      <c r="F20" s="60">
        <v>2</v>
      </c>
      <c r="G20" s="60"/>
      <c r="H20" s="60">
        <v>2</v>
      </c>
      <c r="I20" s="60"/>
      <c r="J20" s="60"/>
      <c r="K20" s="60"/>
      <c r="L20" s="61">
        <f t="shared" si="0"/>
        <v>0</v>
      </c>
    </row>
    <row r="21" spans="1:12" ht="24" customHeight="1">
      <c r="A21" s="55"/>
      <c r="B21" s="56" t="s">
        <v>44</v>
      </c>
      <c r="C21" s="56"/>
      <c r="D21" s="57">
        <v>16</v>
      </c>
      <c r="E21" s="60"/>
      <c r="F21" s="60"/>
      <c r="G21" s="60"/>
      <c r="H21" s="60"/>
      <c r="I21" s="60"/>
      <c r="J21" s="60"/>
      <c r="K21" s="60"/>
      <c r="L21" s="61">
        <f t="shared" si="0"/>
        <v>0</v>
      </c>
    </row>
    <row r="22" spans="1:12" ht="17.25" customHeight="1">
      <c r="A22" s="55"/>
      <c r="B22" s="56" t="s">
        <v>55</v>
      </c>
      <c r="C22" s="56"/>
      <c r="D22" s="57">
        <v>17</v>
      </c>
      <c r="E22" s="60"/>
      <c r="F22" s="60"/>
      <c r="G22" s="60"/>
      <c r="H22" s="60"/>
      <c r="I22" s="60"/>
      <c r="J22" s="60"/>
      <c r="K22" s="60"/>
      <c r="L22" s="61">
        <f t="shared" si="0"/>
        <v>0</v>
      </c>
    </row>
    <row r="23" spans="1:12" ht="17.25" customHeight="1">
      <c r="A23" s="55"/>
      <c r="B23" s="56" t="s">
        <v>56</v>
      </c>
      <c r="C23" s="56"/>
      <c r="D23" s="57">
        <v>18</v>
      </c>
      <c r="E23" s="60">
        <v>1</v>
      </c>
      <c r="F23" s="60">
        <v>1</v>
      </c>
      <c r="G23" s="60"/>
      <c r="H23" s="60">
        <v>1</v>
      </c>
      <c r="I23" s="60"/>
      <c r="J23" s="60"/>
      <c r="K23" s="60"/>
      <c r="L23" s="61">
        <f t="shared" si="0"/>
        <v>0</v>
      </c>
    </row>
    <row r="24" spans="1:12" ht="18" customHeight="1">
      <c r="A24" s="55"/>
      <c r="B24" s="56" t="s">
        <v>57</v>
      </c>
      <c r="C24" s="56"/>
      <c r="D24" s="57">
        <v>19</v>
      </c>
      <c r="E24" s="60"/>
      <c r="F24" s="60"/>
      <c r="G24" s="60"/>
      <c r="H24" s="60"/>
      <c r="I24" s="60"/>
      <c r="J24" s="60"/>
      <c r="K24" s="60"/>
      <c r="L24" s="61">
        <f t="shared" si="0"/>
        <v>0</v>
      </c>
    </row>
    <row r="25" spans="1:12" ht="16.5" customHeight="1">
      <c r="A25" s="55"/>
      <c r="B25" s="63" t="s">
        <v>50</v>
      </c>
      <c r="C25" s="63"/>
      <c r="D25" s="57">
        <v>20</v>
      </c>
      <c r="E25" s="60">
        <v>36</v>
      </c>
      <c r="F25" s="60">
        <v>33</v>
      </c>
      <c r="G25" s="60"/>
      <c r="H25" s="60">
        <v>32</v>
      </c>
      <c r="I25" s="60">
        <v>8</v>
      </c>
      <c r="J25" s="60">
        <v>4</v>
      </c>
      <c r="K25" s="60"/>
      <c r="L25" s="61">
        <f t="shared" si="0"/>
        <v>3</v>
      </c>
    </row>
    <row r="26" spans="1:12" ht="18" customHeight="1">
      <c r="A26" s="67" t="s">
        <v>58</v>
      </c>
      <c r="B26" s="56" t="s">
        <v>59</v>
      </c>
      <c r="C26" s="56"/>
      <c r="D26" s="57">
        <v>21</v>
      </c>
      <c r="E26" s="60">
        <v>980</v>
      </c>
      <c r="F26" s="60">
        <v>878</v>
      </c>
      <c r="G26" s="60">
        <v>1</v>
      </c>
      <c r="H26" s="60">
        <v>929</v>
      </c>
      <c r="I26" s="60">
        <v>472</v>
      </c>
      <c r="J26" s="60">
        <v>51</v>
      </c>
      <c r="K26" s="60"/>
      <c r="L26" s="61">
        <f t="shared" si="0"/>
        <v>102</v>
      </c>
    </row>
    <row r="27" spans="1:12" ht="26.25" customHeight="1">
      <c r="A27" s="67"/>
      <c r="B27" s="56" t="s">
        <v>54</v>
      </c>
      <c r="C27" s="56"/>
      <c r="D27" s="57">
        <v>22</v>
      </c>
      <c r="E27" s="66">
        <v>13</v>
      </c>
      <c r="F27" s="66">
        <v>13</v>
      </c>
      <c r="G27" s="66"/>
      <c r="H27" s="66">
        <v>13</v>
      </c>
      <c r="I27" s="66">
        <v>9</v>
      </c>
      <c r="J27" s="66"/>
      <c r="K27" s="66"/>
      <c r="L27" s="61">
        <f t="shared" si="0"/>
        <v>0</v>
      </c>
    </row>
    <row r="28" spans="1:12" ht="15.75" customHeight="1">
      <c r="A28" s="67"/>
      <c r="B28" s="56" t="s">
        <v>52</v>
      </c>
      <c r="C28" s="56"/>
      <c r="D28" s="57">
        <v>23</v>
      </c>
      <c r="E28" s="60">
        <v>1470</v>
      </c>
      <c r="F28" s="60">
        <v>1376</v>
      </c>
      <c r="G28" s="60">
        <v>1</v>
      </c>
      <c r="H28" s="60">
        <v>1382</v>
      </c>
      <c r="I28" s="60">
        <v>1289</v>
      </c>
      <c r="J28" s="60">
        <v>88</v>
      </c>
      <c r="K28" s="60"/>
      <c r="L28" s="61">
        <f t="shared" si="0"/>
        <v>94</v>
      </c>
    </row>
    <row r="29" spans="1:12" ht="14.25" customHeight="1">
      <c r="A29" s="67"/>
      <c r="B29" s="68"/>
      <c r="C29" s="65" t="s">
        <v>60</v>
      </c>
      <c r="D29" s="57">
        <v>24</v>
      </c>
      <c r="E29" s="60">
        <v>1578</v>
      </c>
      <c r="F29" s="60">
        <v>1304</v>
      </c>
      <c r="G29" s="60">
        <v>13</v>
      </c>
      <c r="H29" s="60">
        <v>1232</v>
      </c>
      <c r="I29" s="60">
        <v>823</v>
      </c>
      <c r="J29" s="60">
        <v>346</v>
      </c>
      <c r="K29" s="60">
        <v>9</v>
      </c>
      <c r="L29" s="61">
        <f t="shared" si="0"/>
        <v>274</v>
      </c>
    </row>
    <row r="30" spans="1:12" ht="17.25" customHeight="1">
      <c r="A30" s="67"/>
      <c r="B30" s="56" t="s">
        <v>61</v>
      </c>
      <c r="C30" s="56"/>
      <c r="D30" s="57">
        <v>25</v>
      </c>
      <c r="E30" s="60">
        <v>106</v>
      </c>
      <c r="F30" s="60">
        <v>104</v>
      </c>
      <c r="G30" s="60">
        <v>3</v>
      </c>
      <c r="H30" s="60">
        <v>105</v>
      </c>
      <c r="I30" s="60">
        <v>76</v>
      </c>
      <c r="J30" s="60">
        <v>1</v>
      </c>
      <c r="K30" s="60"/>
      <c r="L30" s="61">
        <f t="shared" si="0"/>
        <v>2</v>
      </c>
    </row>
    <row r="31" spans="1:12" ht="18" customHeight="1">
      <c r="A31" s="67"/>
      <c r="B31" s="68"/>
      <c r="C31" s="65" t="s">
        <v>62</v>
      </c>
      <c r="D31" s="57">
        <v>26</v>
      </c>
      <c r="E31" s="60">
        <v>99</v>
      </c>
      <c r="F31" s="60">
        <v>77</v>
      </c>
      <c r="G31" s="60">
        <v>4</v>
      </c>
      <c r="H31" s="60">
        <v>81</v>
      </c>
      <c r="I31" s="60">
        <v>64</v>
      </c>
      <c r="J31" s="60">
        <v>18</v>
      </c>
      <c r="K31" s="60"/>
      <c r="L31" s="61">
        <f t="shared" si="0"/>
        <v>22</v>
      </c>
    </row>
    <row r="32" spans="1:12" ht="18" customHeight="1">
      <c r="A32" s="67"/>
      <c r="B32" s="56" t="s">
        <v>63</v>
      </c>
      <c r="C32" s="56"/>
      <c r="D32" s="57">
        <v>27</v>
      </c>
      <c r="E32" s="60">
        <v>12</v>
      </c>
      <c r="F32" s="60">
        <v>12</v>
      </c>
      <c r="G32" s="60"/>
      <c r="H32" s="60">
        <v>8</v>
      </c>
      <c r="I32" s="60">
        <v>4</v>
      </c>
      <c r="J32" s="60">
        <v>4</v>
      </c>
      <c r="K32" s="60"/>
      <c r="L32" s="61">
        <f t="shared" si="0"/>
        <v>0</v>
      </c>
    </row>
    <row r="33" spans="1:12" ht="26.25" customHeight="1">
      <c r="A33" s="67"/>
      <c r="B33" s="56" t="s">
        <v>64</v>
      </c>
      <c r="C33" s="56"/>
      <c r="D33" s="57">
        <v>28</v>
      </c>
      <c r="E33" s="60">
        <v>3</v>
      </c>
      <c r="F33" s="60">
        <v>2</v>
      </c>
      <c r="G33" s="60"/>
      <c r="H33" s="60">
        <v>2</v>
      </c>
      <c r="I33" s="60">
        <v>2</v>
      </c>
      <c r="J33" s="60">
        <v>1</v>
      </c>
      <c r="K33" s="60"/>
      <c r="L33" s="61">
        <f t="shared" si="0"/>
        <v>1</v>
      </c>
    </row>
    <row r="34" spans="1:12" ht="18" customHeight="1">
      <c r="A34" s="67"/>
      <c r="B34" s="56" t="s">
        <v>55</v>
      </c>
      <c r="C34" s="56"/>
      <c r="D34" s="57">
        <v>29</v>
      </c>
      <c r="E34" s="60"/>
      <c r="F34" s="60"/>
      <c r="G34" s="60"/>
      <c r="H34" s="60"/>
      <c r="I34" s="60"/>
      <c r="J34" s="60"/>
      <c r="K34" s="60"/>
      <c r="L34" s="61">
        <f t="shared" si="0"/>
        <v>0</v>
      </c>
    </row>
    <row r="35" spans="1:12" ht="18" customHeight="1">
      <c r="A35" s="67"/>
      <c r="B35" s="56" t="s">
        <v>56</v>
      </c>
      <c r="C35" s="56"/>
      <c r="D35" s="57">
        <v>30</v>
      </c>
      <c r="E35" s="60">
        <v>4</v>
      </c>
      <c r="F35" s="60">
        <v>3</v>
      </c>
      <c r="G35" s="60"/>
      <c r="H35" s="60">
        <v>3</v>
      </c>
      <c r="I35" s="60"/>
      <c r="J35" s="60">
        <v>1</v>
      </c>
      <c r="K35" s="60"/>
      <c r="L35" s="61">
        <f t="shared" si="0"/>
        <v>1</v>
      </c>
    </row>
    <row r="36" spans="1:12" ht="18" customHeight="1">
      <c r="A36" s="67"/>
      <c r="B36" s="69" t="s">
        <v>65</v>
      </c>
      <c r="C36" s="69"/>
      <c r="D36" s="57">
        <v>31</v>
      </c>
      <c r="E36" s="60">
        <v>18</v>
      </c>
      <c r="F36" s="60">
        <v>17</v>
      </c>
      <c r="G36" s="60"/>
      <c r="H36" s="60">
        <v>18</v>
      </c>
      <c r="I36" s="60">
        <v>6</v>
      </c>
      <c r="J36" s="60"/>
      <c r="K36" s="60"/>
      <c r="L36" s="61">
        <f t="shared" si="0"/>
        <v>1</v>
      </c>
    </row>
    <row r="37" spans="1:12" ht="26.25" customHeight="1">
      <c r="A37" s="67"/>
      <c r="B37" s="69" t="s">
        <v>66</v>
      </c>
      <c r="C37" s="69"/>
      <c r="D37" s="57">
        <v>32</v>
      </c>
      <c r="E37" s="60">
        <v>151</v>
      </c>
      <c r="F37" s="60">
        <v>147</v>
      </c>
      <c r="G37" s="60"/>
      <c r="H37" s="60">
        <v>130</v>
      </c>
      <c r="I37" s="60">
        <v>55</v>
      </c>
      <c r="J37" s="60">
        <v>21</v>
      </c>
      <c r="K37" s="60"/>
      <c r="L37" s="61">
        <f t="shared" si="0"/>
        <v>4</v>
      </c>
    </row>
    <row r="38" spans="1:12" ht="40.5" customHeight="1">
      <c r="A38" s="67"/>
      <c r="B38" s="56" t="s">
        <v>67</v>
      </c>
      <c r="C38" s="56"/>
      <c r="D38" s="57">
        <v>33</v>
      </c>
      <c r="E38" s="60"/>
      <c r="F38" s="60"/>
      <c r="G38" s="60"/>
      <c r="H38" s="60"/>
      <c r="I38" s="60"/>
      <c r="J38" s="60"/>
      <c r="K38" s="60"/>
      <c r="L38" s="61">
        <f t="shared" si="0"/>
        <v>0</v>
      </c>
    </row>
    <row r="39" spans="1:12" ht="18" customHeight="1">
      <c r="A39" s="67"/>
      <c r="B39" s="56" t="s">
        <v>68</v>
      </c>
      <c r="C39" s="56"/>
      <c r="D39" s="57">
        <v>34</v>
      </c>
      <c r="E39" s="60">
        <v>4</v>
      </c>
      <c r="F39" s="60">
        <v>4</v>
      </c>
      <c r="G39" s="60"/>
      <c r="H39" s="60">
        <v>2</v>
      </c>
      <c r="I39" s="60">
        <v>1</v>
      </c>
      <c r="J39" s="60">
        <v>2</v>
      </c>
      <c r="K39" s="60"/>
      <c r="L39" s="61">
        <f t="shared" si="0"/>
        <v>0</v>
      </c>
    </row>
    <row r="40" spans="1:12" ht="15.75" customHeight="1">
      <c r="A40" s="67"/>
      <c r="B40" s="63" t="s">
        <v>50</v>
      </c>
      <c r="C40" s="63"/>
      <c r="D40" s="57">
        <v>35</v>
      </c>
      <c r="E40" s="60">
        <v>3073</v>
      </c>
      <c r="F40" s="60">
        <v>2647</v>
      </c>
      <c r="G40" s="60">
        <v>18</v>
      </c>
      <c r="H40" s="60">
        <v>2540</v>
      </c>
      <c r="I40" s="60">
        <v>1436</v>
      </c>
      <c r="J40" s="60">
        <v>533</v>
      </c>
      <c r="K40" s="60">
        <v>9</v>
      </c>
      <c r="L40" s="61">
        <f t="shared" si="0"/>
        <v>426</v>
      </c>
    </row>
    <row r="41" spans="1:12" ht="12.75" customHeight="1">
      <c r="A41" s="70" t="s">
        <v>69</v>
      </c>
      <c r="B41" s="69" t="s">
        <v>70</v>
      </c>
      <c r="C41" s="69"/>
      <c r="D41" s="57">
        <v>36</v>
      </c>
      <c r="E41" s="60">
        <v>4037</v>
      </c>
      <c r="F41" s="60">
        <v>3790</v>
      </c>
      <c r="G41" s="60"/>
      <c r="H41" s="60">
        <v>3644</v>
      </c>
      <c r="I41" s="59" t="s">
        <v>40</v>
      </c>
      <c r="J41" s="60">
        <v>393</v>
      </c>
      <c r="K41" s="60">
        <v>49</v>
      </c>
      <c r="L41" s="61">
        <f t="shared" si="0"/>
        <v>247</v>
      </c>
    </row>
    <row r="42" spans="1:12" ht="16.5" customHeight="1">
      <c r="A42" s="70"/>
      <c r="B42" s="71" t="s">
        <v>71</v>
      </c>
      <c r="C42" s="71"/>
      <c r="D42" s="57">
        <v>37</v>
      </c>
      <c r="E42" s="60">
        <v>25</v>
      </c>
      <c r="F42" s="60">
        <v>18</v>
      </c>
      <c r="G42" s="60"/>
      <c r="H42" s="60">
        <v>18</v>
      </c>
      <c r="I42" s="59" t="s">
        <v>40</v>
      </c>
      <c r="J42" s="60">
        <v>7</v>
      </c>
      <c r="K42" s="60">
        <v>7</v>
      </c>
      <c r="L42" s="61">
        <f t="shared" si="0"/>
        <v>7</v>
      </c>
    </row>
    <row r="43" spans="1:12" ht="26.25" customHeight="1">
      <c r="A43" s="70"/>
      <c r="B43" s="69" t="s">
        <v>72</v>
      </c>
      <c r="C43" s="69"/>
      <c r="D43" s="57">
        <v>38</v>
      </c>
      <c r="E43" s="60">
        <v>42</v>
      </c>
      <c r="F43" s="60">
        <v>40</v>
      </c>
      <c r="G43" s="60"/>
      <c r="H43" s="60">
        <v>41</v>
      </c>
      <c r="I43" s="60">
        <v>24</v>
      </c>
      <c r="J43" s="60">
        <v>1</v>
      </c>
      <c r="K43" s="60"/>
      <c r="L43" s="61">
        <f t="shared" si="0"/>
        <v>2</v>
      </c>
    </row>
    <row r="44" spans="1:12" ht="15.75" customHeight="1">
      <c r="A44" s="70"/>
      <c r="B44" s="69" t="s">
        <v>56</v>
      </c>
      <c r="C44" s="69"/>
      <c r="D44" s="57">
        <v>39</v>
      </c>
      <c r="E44" s="60"/>
      <c r="F44" s="60"/>
      <c r="G44" s="60"/>
      <c r="H44" s="60"/>
      <c r="I44" s="60"/>
      <c r="J44" s="60"/>
      <c r="K44" s="60"/>
      <c r="L44" s="61">
        <f t="shared" si="0"/>
        <v>0</v>
      </c>
    </row>
    <row r="45" spans="1:12" ht="17.25" customHeight="1">
      <c r="A45" s="70"/>
      <c r="B45" s="63" t="s">
        <v>50</v>
      </c>
      <c r="C45" s="72"/>
      <c r="D45" s="57">
        <v>40</v>
      </c>
      <c r="E45" s="60">
        <f>E41+E43+E44</f>
        <v>4079</v>
      </c>
      <c r="F45" s="60">
        <f>F41+F43+F44</f>
        <v>3830</v>
      </c>
      <c r="G45" s="60">
        <f>G41+G43+G44</f>
        <v>0</v>
      </c>
      <c r="H45" s="60">
        <f>H41+H43+H44</f>
        <v>3685</v>
      </c>
      <c r="I45" s="60">
        <f>I43+I44</f>
        <v>24</v>
      </c>
      <c r="J45" s="60">
        <f>J41+J43+J44</f>
        <v>394</v>
      </c>
      <c r="K45" s="60">
        <f>K41+K43+K44</f>
        <v>49</v>
      </c>
      <c r="L45" s="61">
        <f t="shared" si="0"/>
        <v>249</v>
      </c>
    </row>
    <row r="46" spans="1:12" ht="15.75" customHeight="1">
      <c r="A46" s="70" t="s">
        <v>73</v>
      </c>
      <c r="B46" s="70"/>
      <c r="C46" s="70"/>
      <c r="D46" s="57">
        <v>41</v>
      </c>
      <c r="E46" s="60">
        <f>E16+E25+E40+E45</f>
        <v>8185</v>
      </c>
      <c r="F46" s="60">
        <f>F16+F25+F40+F45</f>
        <v>7211</v>
      </c>
      <c r="G46" s="60">
        <f>G16+G25+G40+G45</f>
        <v>26</v>
      </c>
      <c r="H46" s="60">
        <f>H16+H25+H40+H45</f>
        <v>6907</v>
      </c>
      <c r="I46" s="60">
        <f>I16+I25+I40+I45</f>
        <v>1756</v>
      </c>
      <c r="J46" s="60">
        <f>J16+J25+J40+J45</f>
        <v>1278</v>
      </c>
      <c r="K46" s="60">
        <f>K16+K25+K40+K45</f>
        <v>166</v>
      </c>
      <c r="L46" s="61">
        <f t="shared" si="0"/>
        <v>974</v>
      </c>
    </row>
    <row r="47" spans="1:11" ht="15.75" customHeight="1">
      <c r="A47" s="73"/>
      <c r="B47" s="74"/>
      <c r="C47" s="74"/>
      <c r="D47" s="75"/>
      <c r="E47" s="75"/>
      <c r="F47" s="75"/>
      <c r="G47" s="75"/>
      <c r="H47" s="75"/>
      <c r="I47" s="75"/>
      <c r="J47" s="75"/>
      <c r="K47" s="75"/>
    </row>
  </sheetData>
  <sheetProtection selectLockedCells="1" selectUnlockedCells="1"/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7:A25"/>
    <mergeCell ref="B17:C17"/>
    <mergeCell ref="B19:C19"/>
    <mergeCell ref="B20:C20"/>
    <mergeCell ref="B21:C21"/>
    <mergeCell ref="B22:C22"/>
    <mergeCell ref="B23:C23"/>
    <mergeCell ref="B24:C24"/>
    <mergeCell ref="A26:A40"/>
    <mergeCell ref="B26:C26"/>
    <mergeCell ref="B27:C27"/>
    <mergeCell ref="B28:C28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/>
  <pageMargins left="0.39375" right="0.19652777777777777" top="0.15763888888888888" bottom="0.27569444444444446" header="0.5118110236220472" footer="0.27569444444444446"/>
  <pageSetup firstPageNumber="2" useFirstPageNumber="1" horizontalDpi="300" verticalDpi="300" orientation="portrait" paperSize="9" scale="80"/>
  <headerFooter alignWithMargins="0">
    <oddFooter>&amp;LCF0FBFC6&amp;R2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9">
      <selection activeCell="A1" sqref="A1"/>
    </sheetView>
  </sheetViews>
  <sheetFormatPr defaultColWidth="9.140625" defaultRowHeight="12.75"/>
  <cols>
    <col min="1" max="1" width="4.8515625" style="0" customWidth="1"/>
    <col min="2" max="2" width="12.57421875" style="0" customWidth="1"/>
    <col min="3" max="3" width="6.7109375" style="0" customWidth="1"/>
    <col min="4" max="4" width="42.140625" style="0" customWidth="1"/>
    <col min="5" max="5" width="12.7109375" style="0" customWidth="1"/>
    <col min="6" max="6" width="8.140625" style="0" customWidth="1"/>
    <col min="7" max="7" width="9.421875" style="0" customWidth="1"/>
  </cols>
  <sheetData>
    <row r="1" spans="1:7" ht="15.75" customHeight="1">
      <c r="A1" s="76" t="s">
        <v>74</v>
      </c>
      <c r="B1" s="76"/>
      <c r="C1" s="76"/>
      <c r="D1" s="76"/>
      <c r="E1" s="76"/>
      <c r="F1" s="77"/>
      <c r="G1" s="77"/>
    </row>
    <row r="2" spans="1:8" ht="22.5" customHeight="1">
      <c r="A2" s="43" t="s">
        <v>25</v>
      </c>
      <c r="B2" s="43"/>
      <c r="C2" s="43"/>
      <c r="D2" s="43"/>
      <c r="E2" s="43"/>
      <c r="F2" s="43" t="s">
        <v>75</v>
      </c>
      <c r="G2" s="43" t="s">
        <v>76</v>
      </c>
      <c r="H2" s="22"/>
    </row>
    <row r="3" spans="1:8" ht="17.25" customHeight="1">
      <c r="A3" s="45" t="s">
        <v>38</v>
      </c>
      <c r="B3" s="78" t="s">
        <v>77</v>
      </c>
      <c r="C3" s="78"/>
      <c r="D3" s="78"/>
      <c r="E3" s="78"/>
      <c r="F3" s="44">
        <v>1</v>
      </c>
      <c r="G3" s="60">
        <v>76</v>
      </c>
      <c r="H3" s="22"/>
    </row>
    <row r="4" spans="1:8" ht="17.25" customHeight="1">
      <c r="A4" s="45"/>
      <c r="B4" s="79"/>
      <c r="C4" s="80" t="s">
        <v>78</v>
      </c>
      <c r="D4" s="80"/>
      <c r="E4" s="80"/>
      <c r="F4" s="44">
        <v>2</v>
      </c>
      <c r="G4" s="60">
        <v>39</v>
      </c>
      <c r="H4" s="22"/>
    </row>
    <row r="5" spans="1:8" ht="17.25" customHeight="1">
      <c r="A5" s="45"/>
      <c r="B5" s="78" t="s">
        <v>79</v>
      </c>
      <c r="C5" s="78"/>
      <c r="D5" s="78"/>
      <c r="E5" s="78"/>
      <c r="F5" s="44">
        <v>3</v>
      </c>
      <c r="G5" s="60">
        <v>250</v>
      </c>
      <c r="H5" s="22"/>
    </row>
    <row r="6" spans="1:8" ht="17.25" customHeight="1">
      <c r="A6" s="45"/>
      <c r="B6" s="50" t="s">
        <v>80</v>
      </c>
      <c r="C6" s="81" t="s">
        <v>81</v>
      </c>
      <c r="D6" s="81"/>
      <c r="E6" s="81"/>
      <c r="F6" s="44">
        <v>4</v>
      </c>
      <c r="G6" s="60">
        <v>6</v>
      </c>
      <c r="H6" s="22"/>
    </row>
    <row r="7" spans="1:8" ht="25.5" customHeight="1">
      <c r="A7" s="45"/>
      <c r="B7" s="50"/>
      <c r="C7" s="81" t="s">
        <v>82</v>
      </c>
      <c r="D7" s="81"/>
      <c r="E7" s="81"/>
      <c r="F7" s="44">
        <v>5</v>
      </c>
      <c r="G7" s="60">
        <v>13</v>
      </c>
      <c r="H7" s="22"/>
    </row>
    <row r="8" spans="1:8" ht="18.75" customHeight="1">
      <c r="A8" s="45"/>
      <c r="B8" s="50"/>
      <c r="C8" s="50" t="s">
        <v>83</v>
      </c>
      <c r="D8" s="81" t="s">
        <v>84</v>
      </c>
      <c r="E8" s="81"/>
      <c r="F8" s="44">
        <v>6</v>
      </c>
      <c r="G8" s="60">
        <v>49</v>
      </c>
      <c r="H8" s="22"/>
    </row>
    <row r="9" spans="1:8" ht="18.75" customHeight="1">
      <c r="A9" s="45"/>
      <c r="B9" s="50"/>
      <c r="C9" s="50"/>
      <c r="D9" s="81" t="s">
        <v>85</v>
      </c>
      <c r="E9" s="81"/>
      <c r="F9" s="44">
        <v>7</v>
      </c>
      <c r="G9" s="60">
        <v>36</v>
      </c>
      <c r="H9" s="22"/>
    </row>
    <row r="10" spans="1:8" ht="18.75" customHeight="1">
      <c r="A10" s="45"/>
      <c r="B10" s="50"/>
      <c r="C10" s="50"/>
      <c r="D10" s="81" t="s">
        <v>86</v>
      </c>
      <c r="E10" s="81"/>
      <c r="F10" s="44">
        <v>8</v>
      </c>
      <c r="G10" s="60">
        <v>73</v>
      </c>
      <c r="H10" s="22"/>
    </row>
    <row r="11" spans="1:8" ht="18.75" customHeight="1">
      <c r="A11" s="45"/>
      <c r="B11" s="82" t="s">
        <v>87</v>
      </c>
      <c r="C11" s="82"/>
      <c r="D11" s="82"/>
      <c r="E11" s="81" t="s">
        <v>88</v>
      </c>
      <c r="F11" s="44">
        <v>9</v>
      </c>
      <c r="G11" s="60">
        <v>7</v>
      </c>
      <c r="H11" s="22"/>
    </row>
    <row r="12" spans="1:8" ht="19.5" customHeight="1">
      <c r="A12" s="45"/>
      <c r="B12" s="82"/>
      <c r="C12" s="82"/>
      <c r="D12" s="82"/>
      <c r="E12" s="81" t="s">
        <v>89</v>
      </c>
      <c r="F12" s="44">
        <v>10</v>
      </c>
      <c r="G12" s="60">
        <v>9</v>
      </c>
      <c r="H12" s="22"/>
    </row>
    <row r="13" spans="1:8" ht="26.25" customHeight="1">
      <c r="A13" s="45"/>
      <c r="B13" s="43" t="s">
        <v>90</v>
      </c>
      <c r="C13" s="81" t="s">
        <v>91</v>
      </c>
      <c r="D13" s="81"/>
      <c r="E13" s="81"/>
      <c r="F13" s="44">
        <v>11</v>
      </c>
      <c r="G13" s="60">
        <v>2</v>
      </c>
      <c r="H13" s="22"/>
    </row>
    <row r="14" spans="1:8" ht="12" customHeight="1">
      <c r="A14" s="45"/>
      <c r="B14" s="43"/>
      <c r="C14" s="81" t="s">
        <v>92</v>
      </c>
      <c r="D14" s="81"/>
      <c r="E14" s="81"/>
      <c r="F14" s="44">
        <v>12</v>
      </c>
      <c r="G14" s="60">
        <v>168</v>
      </c>
      <c r="H14" s="22"/>
    </row>
    <row r="15" spans="1:8" ht="12" customHeight="1">
      <c r="A15" s="45"/>
      <c r="B15" s="43"/>
      <c r="C15" s="81" t="s">
        <v>93</v>
      </c>
      <c r="D15" s="81"/>
      <c r="E15" s="81"/>
      <c r="F15" s="44">
        <v>13</v>
      </c>
      <c r="G15" s="60"/>
      <c r="H15" s="22"/>
    </row>
    <row r="16" spans="1:8" ht="12" customHeight="1">
      <c r="A16" s="45"/>
      <c r="B16" s="43"/>
      <c r="C16" s="83" t="s">
        <v>94</v>
      </c>
      <c r="D16" s="83"/>
      <c r="E16" s="83"/>
      <c r="F16" s="44">
        <v>14</v>
      </c>
      <c r="G16" s="60"/>
      <c r="H16" s="22"/>
    </row>
    <row r="17" spans="1:8" ht="12" customHeight="1">
      <c r="A17" s="45"/>
      <c r="B17" s="43"/>
      <c r="C17" s="83" t="s">
        <v>95</v>
      </c>
      <c r="D17" s="83"/>
      <c r="E17" s="83"/>
      <c r="F17" s="44">
        <v>15</v>
      </c>
      <c r="G17" s="60">
        <v>15</v>
      </c>
      <c r="H17" s="22"/>
    </row>
    <row r="18" spans="1:8" ht="12" customHeight="1">
      <c r="A18" s="45"/>
      <c r="B18" s="43"/>
      <c r="C18" s="81" t="s">
        <v>96</v>
      </c>
      <c r="D18" s="81"/>
      <c r="E18" s="81"/>
      <c r="F18" s="44">
        <v>16</v>
      </c>
      <c r="G18" s="60">
        <v>39</v>
      </c>
      <c r="H18" s="22"/>
    </row>
    <row r="19" spans="1:8" ht="12" customHeight="1">
      <c r="A19" s="45"/>
      <c r="B19" s="43"/>
      <c r="C19" s="81" t="s">
        <v>97</v>
      </c>
      <c r="D19" s="81"/>
      <c r="E19" s="81"/>
      <c r="F19" s="44">
        <v>17</v>
      </c>
      <c r="G19" s="60">
        <v>37</v>
      </c>
      <c r="H19" s="22"/>
    </row>
    <row r="20" spans="1:8" ht="12" customHeight="1">
      <c r="A20" s="45"/>
      <c r="B20" s="43"/>
      <c r="C20" s="83" t="s">
        <v>98</v>
      </c>
      <c r="D20" s="83"/>
      <c r="E20" s="83"/>
      <c r="F20" s="44">
        <v>18</v>
      </c>
      <c r="G20" s="60">
        <v>1275</v>
      </c>
      <c r="H20" s="22"/>
    </row>
    <row r="21" spans="1:8" ht="12" customHeight="1">
      <c r="A21" s="45"/>
      <c r="B21" s="43" t="s">
        <v>99</v>
      </c>
      <c r="C21" s="84" t="s">
        <v>100</v>
      </c>
      <c r="D21" s="85"/>
      <c r="E21" s="86"/>
      <c r="F21" s="44">
        <v>19</v>
      </c>
      <c r="G21" s="60">
        <v>25</v>
      </c>
      <c r="H21" s="22"/>
    </row>
    <row r="22" spans="1:8" ht="12" customHeight="1">
      <c r="A22" s="45"/>
      <c r="B22" s="43"/>
      <c r="C22" s="87" t="s">
        <v>101</v>
      </c>
      <c r="D22" s="88"/>
      <c r="E22" s="89"/>
      <c r="F22" s="44">
        <v>20</v>
      </c>
      <c r="G22" s="60">
        <v>14</v>
      </c>
      <c r="H22" s="22"/>
    </row>
    <row r="23" spans="1:8" ht="12" customHeight="1">
      <c r="A23" s="45"/>
      <c r="B23" s="43"/>
      <c r="C23" s="84" t="s">
        <v>102</v>
      </c>
      <c r="D23" s="85"/>
      <c r="E23" s="86"/>
      <c r="F23" s="44">
        <v>21</v>
      </c>
      <c r="G23" s="60">
        <v>9</v>
      </c>
      <c r="H23" s="22"/>
    </row>
    <row r="24" spans="1:8" ht="12" customHeight="1">
      <c r="A24" s="45"/>
      <c r="B24" s="43"/>
      <c r="C24" s="87" t="s">
        <v>103</v>
      </c>
      <c r="D24" s="88"/>
      <c r="E24" s="89"/>
      <c r="F24" s="44">
        <v>22</v>
      </c>
      <c r="G24" s="60">
        <v>4</v>
      </c>
      <c r="H24" s="22"/>
    </row>
    <row r="25" spans="1:8" ht="12" customHeight="1">
      <c r="A25" s="45"/>
      <c r="B25" s="43"/>
      <c r="C25" s="87" t="s">
        <v>104</v>
      </c>
      <c r="D25" s="88"/>
      <c r="E25" s="89"/>
      <c r="F25" s="44">
        <v>23</v>
      </c>
      <c r="G25" s="60">
        <v>4</v>
      </c>
      <c r="H25" s="22"/>
    </row>
    <row r="26" spans="1:8" ht="12" customHeight="1">
      <c r="A26" s="45"/>
      <c r="B26" s="43"/>
      <c r="C26" s="83" t="s">
        <v>105</v>
      </c>
      <c r="D26" s="90"/>
      <c r="E26" s="90"/>
      <c r="F26" s="44">
        <v>24</v>
      </c>
      <c r="G26" s="60"/>
      <c r="H26" s="22"/>
    </row>
    <row r="27" spans="1:8" ht="12" customHeight="1">
      <c r="A27" s="45"/>
      <c r="B27" s="43"/>
      <c r="C27" s="91" t="s">
        <v>106</v>
      </c>
      <c r="D27" s="92"/>
      <c r="E27" s="93"/>
      <c r="F27" s="44">
        <v>25</v>
      </c>
      <c r="G27" s="60"/>
      <c r="H27" s="22"/>
    </row>
    <row r="28" spans="1:8" ht="12.75" customHeight="1">
      <c r="A28" s="45" t="s">
        <v>51</v>
      </c>
      <c r="B28" s="82" t="s">
        <v>77</v>
      </c>
      <c r="C28" s="82"/>
      <c r="D28" s="82"/>
      <c r="E28" s="82"/>
      <c r="F28" s="44">
        <v>26</v>
      </c>
      <c r="G28" s="60"/>
      <c r="H28" s="22"/>
    </row>
    <row r="29" spans="1:8" ht="27" customHeight="1">
      <c r="A29" s="45"/>
      <c r="B29" s="78" t="s">
        <v>107</v>
      </c>
      <c r="C29" s="78"/>
      <c r="D29" s="78"/>
      <c r="E29" s="78"/>
      <c r="F29" s="44">
        <v>27</v>
      </c>
      <c r="G29" s="60"/>
      <c r="H29" s="22"/>
    </row>
    <row r="30" spans="1:8" ht="12" customHeight="1">
      <c r="A30" s="45"/>
      <c r="B30" s="50" t="s">
        <v>108</v>
      </c>
      <c r="C30" s="81" t="s">
        <v>109</v>
      </c>
      <c r="D30" s="81"/>
      <c r="E30" s="81"/>
      <c r="F30" s="44">
        <v>28</v>
      </c>
      <c r="G30" s="60"/>
      <c r="H30" s="22"/>
    </row>
    <row r="31" spans="1:8" ht="12" customHeight="1">
      <c r="A31" s="45"/>
      <c r="B31" s="50"/>
      <c r="C31" s="44" t="s">
        <v>110</v>
      </c>
      <c r="D31" s="81" t="s">
        <v>111</v>
      </c>
      <c r="E31" s="81"/>
      <c r="F31" s="44">
        <v>29</v>
      </c>
      <c r="G31" s="60"/>
      <c r="H31" s="22"/>
    </row>
    <row r="32" spans="1:8" ht="12" customHeight="1">
      <c r="A32" s="45"/>
      <c r="B32" s="50"/>
      <c r="C32" s="44"/>
      <c r="D32" s="81" t="s">
        <v>112</v>
      </c>
      <c r="E32" s="81"/>
      <c r="F32" s="44">
        <v>30</v>
      </c>
      <c r="G32" s="60"/>
      <c r="H32" s="22"/>
    </row>
    <row r="33" spans="1:8" ht="12" customHeight="1">
      <c r="A33" s="45"/>
      <c r="B33" s="50"/>
      <c r="C33" s="81" t="s">
        <v>113</v>
      </c>
      <c r="D33" s="81"/>
      <c r="E33" s="81"/>
      <c r="F33" s="44">
        <v>31</v>
      </c>
      <c r="G33" s="60"/>
      <c r="H33" s="22"/>
    </row>
    <row r="34" spans="1:8" ht="12" customHeight="1">
      <c r="A34" s="45"/>
      <c r="B34" s="50"/>
      <c r="C34" s="81" t="s">
        <v>114</v>
      </c>
      <c r="D34" s="81"/>
      <c r="E34" s="81"/>
      <c r="F34" s="44">
        <v>32</v>
      </c>
      <c r="G34" s="60"/>
      <c r="H34" s="22"/>
    </row>
    <row r="35" spans="1:8" ht="12" customHeight="1">
      <c r="A35" s="45"/>
      <c r="B35" s="50" t="s">
        <v>115</v>
      </c>
      <c r="C35" s="81" t="s">
        <v>116</v>
      </c>
      <c r="D35" s="81"/>
      <c r="E35" s="81"/>
      <c r="F35" s="44">
        <v>33</v>
      </c>
      <c r="G35" s="60"/>
      <c r="H35" s="22"/>
    </row>
    <row r="36" spans="1:8" ht="12" customHeight="1">
      <c r="A36" s="45"/>
      <c r="B36" s="50"/>
      <c r="C36" s="81" t="s">
        <v>85</v>
      </c>
      <c r="D36" s="81"/>
      <c r="E36" s="81"/>
      <c r="F36" s="44">
        <v>34</v>
      </c>
      <c r="G36" s="60"/>
      <c r="H36" s="22"/>
    </row>
    <row r="37" spans="1:8" ht="12" customHeight="1">
      <c r="A37" s="45"/>
      <c r="B37" s="50"/>
      <c r="C37" s="81" t="s">
        <v>86</v>
      </c>
      <c r="D37" s="81"/>
      <c r="E37" s="81"/>
      <c r="F37" s="44">
        <v>35</v>
      </c>
      <c r="G37" s="60"/>
      <c r="H37" s="22"/>
    </row>
    <row r="38" spans="1:8" ht="12" customHeight="1">
      <c r="A38" s="45"/>
      <c r="B38" s="94" t="s">
        <v>117</v>
      </c>
      <c r="C38" s="94"/>
      <c r="D38" s="94"/>
      <c r="E38" s="94"/>
      <c r="F38" s="44">
        <v>36</v>
      </c>
      <c r="G38" s="60">
        <f>SUM(G39:G43)</f>
        <v>0</v>
      </c>
      <c r="H38" s="22"/>
    </row>
    <row r="39" spans="1:8" ht="12" customHeight="1">
      <c r="A39" s="45"/>
      <c r="B39" s="95" t="s">
        <v>118</v>
      </c>
      <c r="C39" s="83" t="s">
        <v>119</v>
      </c>
      <c r="D39" s="83"/>
      <c r="E39" s="83"/>
      <c r="F39" s="44">
        <v>37</v>
      </c>
      <c r="G39" s="60"/>
      <c r="H39" s="22"/>
    </row>
    <row r="40" spans="1:8" ht="12" customHeight="1">
      <c r="A40" s="45"/>
      <c r="B40" s="95"/>
      <c r="C40" s="83" t="s">
        <v>120</v>
      </c>
      <c r="D40" s="83"/>
      <c r="E40" s="83"/>
      <c r="F40" s="44">
        <v>38</v>
      </c>
      <c r="G40" s="60"/>
      <c r="H40" s="22"/>
    </row>
    <row r="41" spans="1:8" ht="12" customHeight="1">
      <c r="A41" s="45"/>
      <c r="B41" s="95"/>
      <c r="C41" s="83" t="s">
        <v>121</v>
      </c>
      <c r="D41" s="83"/>
      <c r="E41" s="83"/>
      <c r="F41" s="44">
        <v>39</v>
      </c>
      <c r="G41" s="60"/>
      <c r="H41" s="22"/>
    </row>
    <row r="42" spans="1:8" ht="12" customHeight="1">
      <c r="A42" s="45"/>
      <c r="B42" s="95"/>
      <c r="C42" s="83" t="s">
        <v>122</v>
      </c>
      <c r="D42" s="83"/>
      <c r="E42" s="83"/>
      <c r="F42" s="44">
        <v>40</v>
      </c>
      <c r="G42" s="60"/>
      <c r="H42" s="22"/>
    </row>
    <row r="43" spans="1:8" ht="12" customHeight="1">
      <c r="A43" s="45"/>
      <c r="B43" s="95"/>
      <c r="C43" s="83" t="s">
        <v>123</v>
      </c>
      <c r="D43" s="83"/>
      <c r="E43" s="83"/>
      <c r="F43" s="44">
        <v>41</v>
      </c>
      <c r="G43" s="60"/>
      <c r="H43" s="22"/>
    </row>
    <row r="44" spans="1:9" ht="12.75" customHeight="1">
      <c r="A44" s="96" t="s">
        <v>124</v>
      </c>
      <c r="B44" s="82" t="s">
        <v>77</v>
      </c>
      <c r="C44" s="82"/>
      <c r="D44" s="82"/>
      <c r="E44" s="82"/>
      <c r="F44" s="44">
        <v>42</v>
      </c>
      <c r="G44" s="60">
        <v>57</v>
      </c>
      <c r="H44" s="22"/>
      <c r="I44" s="97"/>
    </row>
    <row r="45" spans="1:8" ht="27" customHeight="1">
      <c r="A45" s="96"/>
      <c r="B45" s="78" t="s">
        <v>107</v>
      </c>
      <c r="C45" s="78"/>
      <c r="D45" s="78"/>
      <c r="E45" s="78"/>
      <c r="F45" s="44">
        <v>43</v>
      </c>
      <c r="G45" s="60">
        <v>22</v>
      </c>
      <c r="H45" s="22"/>
    </row>
    <row r="46" spans="1:8" ht="12" customHeight="1">
      <c r="A46" s="96"/>
      <c r="B46" s="50" t="s">
        <v>108</v>
      </c>
      <c r="C46" s="81" t="s">
        <v>109</v>
      </c>
      <c r="D46" s="81"/>
      <c r="E46" s="81"/>
      <c r="F46" s="44">
        <v>44</v>
      </c>
      <c r="G46" s="60">
        <v>2</v>
      </c>
      <c r="H46" s="22"/>
    </row>
    <row r="47" spans="1:8" ht="12" customHeight="1">
      <c r="A47" s="96"/>
      <c r="B47" s="50"/>
      <c r="C47" s="44" t="s">
        <v>110</v>
      </c>
      <c r="D47" s="81" t="s">
        <v>111</v>
      </c>
      <c r="E47" s="81"/>
      <c r="F47" s="44">
        <v>45</v>
      </c>
      <c r="G47" s="98">
        <v>1</v>
      </c>
      <c r="H47" s="22"/>
    </row>
    <row r="48" spans="1:8" ht="12" customHeight="1">
      <c r="A48" s="96"/>
      <c r="B48" s="50"/>
      <c r="C48" s="44"/>
      <c r="D48" s="81" t="s">
        <v>112</v>
      </c>
      <c r="E48" s="81"/>
      <c r="F48" s="44">
        <v>46</v>
      </c>
      <c r="G48" s="60">
        <v>1</v>
      </c>
      <c r="H48" s="22"/>
    </row>
    <row r="49" spans="1:8" ht="12" customHeight="1">
      <c r="A49" s="96"/>
      <c r="B49" s="50"/>
      <c r="C49" s="81" t="s">
        <v>113</v>
      </c>
      <c r="D49" s="81"/>
      <c r="E49" s="81"/>
      <c r="F49" s="44">
        <v>47</v>
      </c>
      <c r="G49" s="60"/>
      <c r="H49" s="22"/>
    </row>
    <row r="50" spans="1:8" ht="12" customHeight="1">
      <c r="A50" s="96"/>
      <c r="B50" s="50"/>
      <c r="C50" s="81" t="s">
        <v>114</v>
      </c>
      <c r="D50" s="81"/>
      <c r="E50" s="81"/>
      <c r="F50" s="44">
        <v>48</v>
      </c>
      <c r="G50" s="60"/>
      <c r="H50" s="22"/>
    </row>
    <row r="51" spans="1:8" ht="12" customHeight="1">
      <c r="A51" s="96"/>
      <c r="B51" s="50" t="s">
        <v>115</v>
      </c>
      <c r="C51" s="81" t="s">
        <v>116</v>
      </c>
      <c r="D51" s="81"/>
      <c r="E51" s="81"/>
      <c r="F51" s="44">
        <v>49</v>
      </c>
      <c r="G51" s="60">
        <v>7</v>
      </c>
      <c r="H51" s="22"/>
    </row>
    <row r="52" spans="1:8" ht="12" customHeight="1">
      <c r="A52" s="96"/>
      <c r="B52" s="50"/>
      <c r="C52" s="81" t="s">
        <v>85</v>
      </c>
      <c r="D52" s="81"/>
      <c r="E52" s="81"/>
      <c r="F52" s="44">
        <v>50</v>
      </c>
      <c r="G52" s="60">
        <v>2</v>
      </c>
      <c r="H52" s="22"/>
    </row>
    <row r="53" spans="1:8" ht="12" customHeight="1">
      <c r="A53" s="96"/>
      <c r="B53" s="50"/>
      <c r="C53" s="81" t="s">
        <v>86</v>
      </c>
      <c r="D53" s="81"/>
      <c r="E53" s="81"/>
      <c r="F53" s="44">
        <v>51</v>
      </c>
      <c r="G53" s="60">
        <v>3</v>
      </c>
      <c r="H53" s="22"/>
    </row>
    <row r="54" spans="1:8" ht="12" customHeight="1">
      <c r="A54" s="96"/>
      <c r="B54" s="94" t="s">
        <v>117</v>
      </c>
      <c r="C54" s="94"/>
      <c r="D54" s="94"/>
      <c r="E54" s="94"/>
      <c r="F54" s="44">
        <v>52</v>
      </c>
      <c r="G54" s="60">
        <f>SUM(G55:G59)</f>
        <v>2</v>
      </c>
      <c r="H54" s="22"/>
    </row>
    <row r="55" spans="1:8" ht="12" customHeight="1">
      <c r="A55" s="96"/>
      <c r="B55" s="95" t="s">
        <v>118</v>
      </c>
      <c r="C55" s="83" t="s">
        <v>119</v>
      </c>
      <c r="D55" s="83"/>
      <c r="E55" s="83"/>
      <c r="F55" s="44">
        <v>53</v>
      </c>
      <c r="G55" s="60"/>
      <c r="H55" s="22"/>
    </row>
    <row r="56" spans="1:8" ht="12" customHeight="1">
      <c r="A56" s="96"/>
      <c r="B56" s="95"/>
      <c r="C56" s="83" t="s">
        <v>120</v>
      </c>
      <c r="D56" s="83"/>
      <c r="E56" s="83"/>
      <c r="F56" s="44">
        <v>54</v>
      </c>
      <c r="G56" s="60"/>
      <c r="H56" s="22"/>
    </row>
    <row r="57" spans="1:8" ht="12" customHeight="1">
      <c r="A57" s="96"/>
      <c r="B57" s="95"/>
      <c r="C57" s="83" t="s">
        <v>121</v>
      </c>
      <c r="D57" s="83"/>
      <c r="E57" s="83"/>
      <c r="F57" s="44">
        <v>55</v>
      </c>
      <c r="G57" s="60"/>
      <c r="H57" s="22"/>
    </row>
    <row r="58" spans="1:8" ht="12" customHeight="1">
      <c r="A58" s="96"/>
      <c r="B58" s="95"/>
      <c r="C58" s="83" t="s">
        <v>122</v>
      </c>
      <c r="D58" s="83"/>
      <c r="E58" s="83"/>
      <c r="F58" s="44">
        <v>56</v>
      </c>
      <c r="G58" s="60"/>
      <c r="H58" s="22"/>
    </row>
    <row r="59" spans="1:8" ht="12" customHeight="1">
      <c r="A59" s="96"/>
      <c r="B59" s="95"/>
      <c r="C59" s="83" t="s">
        <v>123</v>
      </c>
      <c r="D59" s="83"/>
      <c r="E59" s="83"/>
      <c r="F59" s="44">
        <v>57</v>
      </c>
      <c r="G59" s="60">
        <v>2</v>
      </c>
      <c r="H59" s="22"/>
    </row>
    <row r="60" spans="1:7" ht="12.75">
      <c r="A60" s="75"/>
      <c r="B60" s="75"/>
      <c r="C60" s="75"/>
      <c r="D60" s="75"/>
      <c r="E60" s="75"/>
      <c r="F60" s="75"/>
      <c r="G60" s="75"/>
    </row>
    <row r="62" ht="18" customHeight="1"/>
    <row r="63" ht="18" customHeight="1"/>
    <row r="64" ht="18" customHeight="1"/>
    <row r="65" ht="18" customHeight="1"/>
    <row r="66" ht="18" customHeight="1"/>
  </sheetData>
  <sheetProtection selectLockedCells="1" selectUnlockedCells="1"/>
  <mergeCells count="66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3"/>
    <mergeCell ref="B28:E28"/>
    <mergeCell ref="B29:E29"/>
    <mergeCell ref="B30:B34"/>
    <mergeCell ref="C30:E30"/>
    <mergeCell ref="C31:C32"/>
    <mergeCell ref="D31:E31"/>
    <mergeCell ref="D32:E32"/>
    <mergeCell ref="C33:E33"/>
    <mergeCell ref="C34:E34"/>
    <mergeCell ref="B35:B37"/>
    <mergeCell ref="C35:E35"/>
    <mergeCell ref="C36:E36"/>
    <mergeCell ref="C37:E37"/>
    <mergeCell ref="B38:E38"/>
    <mergeCell ref="B39:B43"/>
    <mergeCell ref="C39:E39"/>
    <mergeCell ref="C40:E40"/>
    <mergeCell ref="C41:E41"/>
    <mergeCell ref="C42:E42"/>
    <mergeCell ref="C43:E43"/>
    <mergeCell ref="A44:A59"/>
    <mergeCell ref="B44:E44"/>
    <mergeCell ref="B45:E45"/>
    <mergeCell ref="B46:B50"/>
    <mergeCell ref="C46:E46"/>
    <mergeCell ref="C47:C48"/>
    <mergeCell ref="D47:E47"/>
    <mergeCell ref="D48:E48"/>
    <mergeCell ref="C49:E49"/>
    <mergeCell ref="C50:E50"/>
    <mergeCell ref="B51:B53"/>
    <mergeCell ref="C51:E51"/>
    <mergeCell ref="C52:E52"/>
    <mergeCell ref="C53:E53"/>
    <mergeCell ref="B54:E54"/>
    <mergeCell ref="B55:B59"/>
    <mergeCell ref="C55:E55"/>
    <mergeCell ref="C56:E56"/>
    <mergeCell ref="C57:E57"/>
    <mergeCell ref="C58:E58"/>
    <mergeCell ref="C59:E59"/>
  </mergeCells>
  <printOptions/>
  <pageMargins left="0.5118055555555556" right="0.31527777777777777" top="0.3541666666666667" bottom="0.7479166666666668" header="0.5118110236220472" footer="0.5118055555555556"/>
  <pageSetup horizontalDpi="300" verticalDpi="300" orientation="portrait" paperSize="9" scale="93"/>
  <headerFooter alignWithMargins="0">
    <oddFooter>&amp;LCF0FBFC6&amp;R3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workbookViewId="0" topLeftCell="A70">
      <selection activeCell="A1" sqref="A1"/>
    </sheetView>
  </sheetViews>
  <sheetFormatPr defaultColWidth="9.140625" defaultRowHeight="12.75"/>
  <cols>
    <col min="1" max="1" width="7.421875" style="0" customWidth="1"/>
    <col min="2" max="2" width="8.8515625" style="0" customWidth="1"/>
    <col min="3" max="3" width="10.421875" style="0" customWidth="1"/>
    <col min="4" max="4" width="38.57421875" style="0" customWidth="1"/>
    <col min="5" max="5" width="10.140625" style="0" customWidth="1"/>
    <col min="6" max="6" width="10.7109375" style="0" customWidth="1"/>
    <col min="8" max="8" width="11.140625" style="0" customWidth="1"/>
    <col min="9" max="9" width="14.8515625" style="0" customWidth="1"/>
    <col min="10" max="255" width="9.140625" style="0" customWidth="1"/>
  </cols>
  <sheetData>
    <row r="1" spans="1:9" ht="12.75">
      <c r="A1" s="76" t="s">
        <v>125</v>
      </c>
      <c r="B1" s="76"/>
      <c r="C1" s="76"/>
      <c r="D1" s="76"/>
      <c r="E1" s="76"/>
      <c r="F1" s="76"/>
      <c r="G1" s="76"/>
      <c r="H1" s="76"/>
      <c r="I1" s="40"/>
    </row>
    <row r="2" spans="1:10" ht="18.75" customHeight="1">
      <c r="A2" s="43" t="s">
        <v>25</v>
      </c>
      <c r="B2" s="43"/>
      <c r="C2" s="43"/>
      <c r="D2" s="43"/>
      <c r="E2" s="43"/>
      <c r="F2" s="43"/>
      <c r="G2" s="43"/>
      <c r="H2" s="43" t="s">
        <v>75</v>
      </c>
      <c r="I2" s="43" t="s">
        <v>76</v>
      </c>
      <c r="J2" s="22"/>
    </row>
    <row r="3" spans="1:10" ht="12.75" customHeight="1">
      <c r="A3" s="45" t="s">
        <v>38</v>
      </c>
      <c r="B3" s="82" t="s">
        <v>126</v>
      </c>
      <c r="C3" s="82"/>
      <c r="D3" s="82"/>
      <c r="E3" s="82"/>
      <c r="F3" s="82"/>
      <c r="G3" s="82"/>
      <c r="H3" s="44">
        <v>1</v>
      </c>
      <c r="I3" s="60">
        <v>273</v>
      </c>
      <c r="J3" s="22"/>
    </row>
    <row r="4" spans="1:10" ht="14.25" customHeight="1">
      <c r="A4" s="45"/>
      <c r="B4" s="95" t="s">
        <v>127</v>
      </c>
      <c r="C4" s="99" t="s">
        <v>128</v>
      </c>
      <c r="D4" s="99"/>
      <c r="E4" s="99"/>
      <c r="F4" s="99"/>
      <c r="G4" s="99"/>
      <c r="H4" s="44">
        <v>2</v>
      </c>
      <c r="I4" s="60">
        <v>217</v>
      </c>
      <c r="J4" s="22"/>
    </row>
    <row r="5" spans="1:10" ht="14.25" customHeight="1">
      <c r="A5" s="45"/>
      <c r="B5" s="95"/>
      <c r="C5" s="100" t="s">
        <v>129</v>
      </c>
      <c r="D5" s="100"/>
      <c r="E5" s="100"/>
      <c r="F5" s="100"/>
      <c r="G5" s="100"/>
      <c r="H5" s="44">
        <v>3</v>
      </c>
      <c r="I5" s="60">
        <v>59</v>
      </c>
      <c r="J5" s="22"/>
    </row>
    <row r="6" spans="1:10" ht="14.25" customHeight="1">
      <c r="A6" s="45"/>
      <c r="B6" s="95"/>
      <c r="C6" s="99" t="s">
        <v>130</v>
      </c>
      <c r="D6" s="99"/>
      <c r="E6" s="99"/>
      <c r="F6" s="99"/>
      <c r="G6" s="99"/>
      <c r="H6" s="44">
        <v>4</v>
      </c>
      <c r="I6" s="60"/>
      <c r="J6" s="22"/>
    </row>
    <row r="7" spans="1:10" ht="14.25" customHeight="1">
      <c r="A7" s="45"/>
      <c r="B7" s="95"/>
      <c r="C7" s="99" t="s">
        <v>131</v>
      </c>
      <c r="D7" s="99"/>
      <c r="E7" s="99"/>
      <c r="F7" s="99"/>
      <c r="G7" s="99"/>
      <c r="H7" s="44">
        <v>5</v>
      </c>
      <c r="I7" s="60">
        <v>49</v>
      </c>
      <c r="J7" s="22"/>
    </row>
    <row r="8" spans="1:10" ht="14.25" customHeight="1">
      <c r="A8" s="45"/>
      <c r="B8" s="95"/>
      <c r="C8" s="99" t="s">
        <v>132</v>
      </c>
      <c r="D8" s="99"/>
      <c r="E8" s="99"/>
      <c r="F8" s="99"/>
      <c r="G8" s="99"/>
      <c r="H8" s="44">
        <v>6</v>
      </c>
      <c r="I8" s="60">
        <v>2</v>
      </c>
      <c r="J8" s="22"/>
    </row>
    <row r="9" spans="1:10" ht="14.25" customHeight="1">
      <c r="A9" s="45"/>
      <c r="B9" s="95"/>
      <c r="C9" s="99" t="s">
        <v>133</v>
      </c>
      <c r="D9" s="99"/>
      <c r="E9" s="99"/>
      <c r="F9" s="99"/>
      <c r="G9" s="99"/>
      <c r="H9" s="44">
        <v>7</v>
      </c>
      <c r="I9" s="60">
        <v>4</v>
      </c>
      <c r="J9" s="22"/>
    </row>
    <row r="10" spans="1:10" ht="12.75" customHeight="1">
      <c r="A10" s="45"/>
      <c r="B10" s="101" t="s">
        <v>134</v>
      </c>
      <c r="C10" s="101"/>
      <c r="D10" s="101"/>
      <c r="E10" s="101"/>
      <c r="F10" s="101"/>
      <c r="G10" s="101"/>
      <c r="H10" s="44">
        <v>8</v>
      </c>
      <c r="I10" s="60"/>
      <c r="J10" s="22"/>
    </row>
    <row r="11" spans="1:10" ht="12.75" customHeight="1">
      <c r="A11" s="45"/>
      <c r="B11" s="101" t="s">
        <v>135</v>
      </c>
      <c r="C11" s="101"/>
      <c r="D11" s="101"/>
      <c r="E11" s="101"/>
      <c r="F11" s="101"/>
      <c r="G11" s="101"/>
      <c r="H11" s="44">
        <v>9</v>
      </c>
      <c r="I11" s="60">
        <v>1</v>
      </c>
      <c r="J11" s="22"/>
    </row>
    <row r="12" spans="1:10" ht="12.75" customHeight="1">
      <c r="A12" s="45"/>
      <c r="B12" s="101" t="s">
        <v>136</v>
      </c>
      <c r="C12" s="101"/>
      <c r="D12" s="101"/>
      <c r="E12" s="101"/>
      <c r="F12" s="101"/>
      <c r="G12" s="101"/>
      <c r="H12" s="44">
        <v>10</v>
      </c>
      <c r="I12" s="60">
        <v>3</v>
      </c>
      <c r="J12" s="22"/>
    </row>
    <row r="13" spans="1:10" ht="12.75" customHeight="1">
      <c r="A13" s="45"/>
      <c r="B13" s="101" t="s">
        <v>137</v>
      </c>
      <c r="C13" s="101"/>
      <c r="D13" s="101"/>
      <c r="E13" s="101"/>
      <c r="F13" s="101"/>
      <c r="G13" s="101"/>
      <c r="H13" s="44">
        <v>11</v>
      </c>
      <c r="I13" s="60"/>
      <c r="J13" s="22"/>
    </row>
    <row r="14" spans="1:10" ht="12.75" customHeight="1">
      <c r="A14" s="45"/>
      <c r="B14" s="102" t="s">
        <v>138</v>
      </c>
      <c r="C14" s="102"/>
      <c r="D14" s="102"/>
      <c r="E14" s="102"/>
      <c r="F14" s="102"/>
      <c r="G14" s="102"/>
      <c r="H14" s="44">
        <v>12</v>
      </c>
      <c r="I14" s="60"/>
      <c r="J14" s="22"/>
    </row>
    <row r="15" spans="1:10" ht="12.75" customHeight="1">
      <c r="A15" s="45"/>
      <c r="B15" s="102" t="s">
        <v>139</v>
      </c>
      <c r="C15" s="102"/>
      <c r="D15" s="102"/>
      <c r="E15" s="102"/>
      <c r="F15" s="102"/>
      <c r="G15" s="102"/>
      <c r="H15" s="44">
        <v>13</v>
      </c>
      <c r="I15" s="60"/>
      <c r="J15" s="22"/>
    </row>
    <row r="16" spans="1:10" ht="12.75" customHeight="1">
      <c r="A16" s="45"/>
      <c r="B16" s="103" t="s">
        <v>140</v>
      </c>
      <c r="C16" s="103"/>
      <c r="D16" s="103"/>
      <c r="E16" s="103"/>
      <c r="F16" s="103"/>
      <c r="G16" s="103"/>
      <c r="H16" s="44">
        <v>14</v>
      </c>
      <c r="I16" s="60">
        <v>11</v>
      </c>
      <c r="J16" s="22"/>
    </row>
    <row r="17" spans="1:10" ht="12.75" customHeight="1">
      <c r="A17" s="45"/>
      <c r="B17" s="103" t="s">
        <v>141</v>
      </c>
      <c r="C17" s="103"/>
      <c r="D17" s="103"/>
      <c r="E17" s="103"/>
      <c r="F17" s="103"/>
      <c r="G17" s="103"/>
      <c r="H17" s="44">
        <v>15</v>
      </c>
      <c r="I17" s="60"/>
      <c r="J17" s="22"/>
    </row>
    <row r="18" spans="1:10" ht="12.75" customHeight="1">
      <c r="A18" s="45"/>
      <c r="B18" s="101" t="s">
        <v>142</v>
      </c>
      <c r="C18" s="101"/>
      <c r="D18" s="101"/>
      <c r="E18" s="101"/>
      <c r="F18" s="101"/>
      <c r="G18" s="101"/>
      <c r="H18" s="44">
        <v>16</v>
      </c>
      <c r="I18" s="60"/>
      <c r="J18" s="22"/>
    </row>
    <row r="19" spans="1:10" ht="12.75" customHeight="1">
      <c r="A19" s="45"/>
      <c r="B19" s="101" t="s">
        <v>143</v>
      </c>
      <c r="C19" s="101"/>
      <c r="D19" s="101"/>
      <c r="E19" s="101"/>
      <c r="F19" s="101"/>
      <c r="G19" s="101"/>
      <c r="H19" s="44">
        <v>17</v>
      </c>
      <c r="I19" s="60">
        <v>3</v>
      </c>
      <c r="J19" s="22"/>
    </row>
    <row r="20" spans="1:10" ht="12.75" customHeight="1">
      <c r="A20" s="45"/>
      <c r="B20" s="101" t="s">
        <v>144</v>
      </c>
      <c r="C20" s="101"/>
      <c r="D20" s="101"/>
      <c r="E20" s="101"/>
      <c r="F20" s="101"/>
      <c r="G20" s="101"/>
      <c r="H20" s="44">
        <v>18</v>
      </c>
      <c r="I20" s="60">
        <v>291</v>
      </c>
      <c r="J20" s="22"/>
    </row>
    <row r="21" spans="1:10" ht="12.75" customHeight="1">
      <c r="A21" s="45"/>
      <c r="B21" s="101" t="s">
        <v>145</v>
      </c>
      <c r="C21" s="101"/>
      <c r="D21" s="101"/>
      <c r="E21" s="101"/>
      <c r="F21" s="101"/>
      <c r="G21" s="101"/>
      <c r="H21" s="44">
        <v>19</v>
      </c>
      <c r="I21" s="60">
        <v>18</v>
      </c>
      <c r="J21" s="22"/>
    </row>
    <row r="22" spans="1:10" ht="12.75" customHeight="1">
      <c r="A22" s="45"/>
      <c r="B22" s="101" t="s">
        <v>146</v>
      </c>
      <c r="C22" s="101"/>
      <c r="D22" s="101"/>
      <c r="E22" s="101"/>
      <c r="F22" s="101"/>
      <c r="G22" s="101"/>
      <c r="H22" s="44">
        <v>20</v>
      </c>
      <c r="I22" s="60">
        <v>1</v>
      </c>
      <c r="J22" s="22"/>
    </row>
    <row r="23" spans="1:10" ht="12.75" customHeight="1">
      <c r="A23" s="45"/>
      <c r="B23" s="101" t="s">
        <v>147</v>
      </c>
      <c r="C23" s="101"/>
      <c r="D23" s="101"/>
      <c r="E23" s="101"/>
      <c r="F23" s="101"/>
      <c r="G23" s="101"/>
      <c r="H23" s="44">
        <v>21</v>
      </c>
      <c r="I23" s="60"/>
      <c r="J23" s="22"/>
    </row>
    <row r="24" spans="1:10" ht="26.25" customHeight="1">
      <c r="A24" s="45"/>
      <c r="B24" s="78" t="s">
        <v>148</v>
      </c>
      <c r="C24" s="78"/>
      <c r="D24" s="78"/>
      <c r="E24" s="78"/>
      <c r="F24" s="78"/>
      <c r="G24" s="78"/>
      <c r="H24" s="44">
        <v>22</v>
      </c>
      <c r="I24" s="60">
        <v>1</v>
      </c>
      <c r="J24" s="22"/>
    </row>
    <row r="25" spans="1:10" ht="16.5" customHeight="1">
      <c r="A25" s="45" t="s">
        <v>51</v>
      </c>
      <c r="B25" s="45" t="s">
        <v>149</v>
      </c>
      <c r="C25" s="45"/>
      <c r="D25" s="100" t="s">
        <v>150</v>
      </c>
      <c r="E25" s="100"/>
      <c r="F25" s="100"/>
      <c r="G25" s="100"/>
      <c r="H25" s="44">
        <v>23</v>
      </c>
      <c r="I25" s="60">
        <v>1</v>
      </c>
      <c r="J25" s="22"/>
    </row>
    <row r="26" spans="1:10" ht="16.5" customHeight="1">
      <c r="A26" s="45"/>
      <c r="B26" s="45"/>
      <c r="C26" s="45"/>
      <c r="D26" s="100" t="s">
        <v>151</v>
      </c>
      <c r="E26" s="100"/>
      <c r="F26" s="100"/>
      <c r="G26" s="100"/>
      <c r="H26" s="44">
        <v>24</v>
      </c>
      <c r="I26" s="60">
        <v>3</v>
      </c>
      <c r="J26" s="22"/>
    </row>
    <row r="27" spans="1:10" ht="16.5" customHeight="1">
      <c r="A27" s="45"/>
      <c r="B27" s="45"/>
      <c r="C27" s="45"/>
      <c r="D27" s="100" t="s">
        <v>152</v>
      </c>
      <c r="E27" s="100"/>
      <c r="F27" s="100"/>
      <c r="G27" s="100"/>
      <c r="H27" s="44">
        <v>25</v>
      </c>
      <c r="I27" s="60">
        <v>5</v>
      </c>
      <c r="J27" s="22"/>
    </row>
    <row r="28" spans="1:10" ht="14.25" customHeight="1">
      <c r="A28" s="45"/>
      <c r="B28" s="45" t="s">
        <v>153</v>
      </c>
      <c r="C28" s="45"/>
      <c r="D28" s="78" t="s">
        <v>154</v>
      </c>
      <c r="E28" s="78"/>
      <c r="F28" s="78"/>
      <c r="G28" s="78"/>
      <c r="H28" s="44">
        <v>26</v>
      </c>
      <c r="I28" s="60">
        <v>36</v>
      </c>
      <c r="J28" s="22"/>
    </row>
    <row r="29" spans="1:10" ht="14.25" customHeight="1">
      <c r="A29" s="45"/>
      <c r="B29" s="45"/>
      <c r="C29" s="45"/>
      <c r="D29" s="78" t="s">
        <v>155</v>
      </c>
      <c r="E29" s="78"/>
      <c r="F29" s="78"/>
      <c r="G29" s="78"/>
      <c r="H29" s="44">
        <v>27</v>
      </c>
      <c r="I29" s="60"/>
      <c r="J29" s="22"/>
    </row>
    <row r="30" spans="1:10" ht="14.25" customHeight="1">
      <c r="A30" s="45"/>
      <c r="B30" s="45"/>
      <c r="C30" s="45"/>
      <c r="D30" s="100" t="s">
        <v>156</v>
      </c>
      <c r="E30" s="100"/>
      <c r="F30" s="100"/>
      <c r="G30" s="100"/>
      <c r="H30" s="44">
        <v>28</v>
      </c>
      <c r="I30" s="60"/>
      <c r="J30" s="22"/>
    </row>
    <row r="31" spans="1:10" ht="16.5" customHeight="1">
      <c r="A31" s="45"/>
      <c r="B31" s="45" t="s">
        <v>157</v>
      </c>
      <c r="C31" s="45"/>
      <c r="D31" s="81" t="s">
        <v>158</v>
      </c>
      <c r="E31" s="81"/>
      <c r="F31" s="81"/>
      <c r="G31" s="81"/>
      <c r="H31" s="44">
        <v>29</v>
      </c>
      <c r="I31" s="60"/>
      <c r="J31" s="22"/>
    </row>
    <row r="32" spans="1:10" ht="16.5" customHeight="1">
      <c r="A32" s="45"/>
      <c r="B32" s="45"/>
      <c r="C32" s="45"/>
      <c r="D32" s="81" t="s">
        <v>159</v>
      </c>
      <c r="E32" s="81"/>
      <c r="F32" s="81"/>
      <c r="G32" s="81"/>
      <c r="H32" s="44">
        <v>30</v>
      </c>
      <c r="I32" s="60"/>
      <c r="J32" s="22"/>
    </row>
    <row r="33" spans="1:10" ht="12.75" customHeight="1">
      <c r="A33" s="45"/>
      <c r="B33" s="78" t="s">
        <v>160</v>
      </c>
      <c r="C33" s="78"/>
      <c r="D33" s="78"/>
      <c r="E33" s="78"/>
      <c r="F33" s="78"/>
      <c r="G33" s="78"/>
      <c r="H33" s="44">
        <v>31</v>
      </c>
      <c r="I33" s="60"/>
      <c r="J33" s="22"/>
    </row>
    <row r="34" spans="1:10" ht="12.75" customHeight="1">
      <c r="A34" s="45"/>
      <c r="B34" s="101" t="s">
        <v>143</v>
      </c>
      <c r="C34" s="101"/>
      <c r="D34" s="101"/>
      <c r="E34" s="101"/>
      <c r="F34" s="101"/>
      <c r="G34" s="101"/>
      <c r="H34" s="44">
        <v>32</v>
      </c>
      <c r="I34" s="60"/>
      <c r="J34" s="22"/>
    </row>
    <row r="35" spans="1:10" ht="12.75" customHeight="1">
      <c r="A35" s="45"/>
      <c r="B35" s="101" t="s">
        <v>144</v>
      </c>
      <c r="C35" s="101"/>
      <c r="D35" s="101"/>
      <c r="E35" s="101"/>
      <c r="F35" s="101"/>
      <c r="G35" s="101"/>
      <c r="H35" s="44">
        <v>33</v>
      </c>
      <c r="I35" s="60">
        <v>1</v>
      </c>
      <c r="J35" s="22"/>
    </row>
    <row r="36" spans="1:10" ht="27" customHeight="1">
      <c r="A36" s="45"/>
      <c r="B36" s="78" t="s">
        <v>161</v>
      </c>
      <c r="C36" s="78"/>
      <c r="D36" s="78"/>
      <c r="E36" s="78"/>
      <c r="F36" s="78"/>
      <c r="G36" s="78"/>
      <c r="H36" s="44">
        <v>34</v>
      </c>
      <c r="I36" s="60">
        <v>1</v>
      </c>
      <c r="J36" s="22"/>
    </row>
    <row r="37" spans="1:10" ht="12.75" customHeight="1">
      <c r="A37" s="45" t="s">
        <v>58</v>
      </c>
      <c r="B37" s="104" t="s">
        <v>162</v>
      </c>
      <c r="C37" s="104"/>
      <c r="D37" s="101" t="s">
        <v>163</v>
      </c>
      <c r="E37" s="101"/>
      <c r="F37" s="101"/>
      <c r="G37" s="101"/>
      <c r="H37" s="44">
        <v>35</v>
      </c>
      <c r="I37" s="60">
        <v>138</v>
      </c>
      <c r="J37" s="105"/>
    </row>
    <row r="38" spans="1:10" ht="12.75" customHeight="1">
      <c r="A38" s="45"/>
      <c r="B38" s="104"/>
      <c r="C38" s="104"/>
      <c r="D38" s="101" t="s">
        <v>164</v>
      </c>
      <c r="E38" s="101"/>
      <c r="F38" s="101"/>
      <c r="G38" s="101"/>
      <c r="H38" s="44">
        <v>36</v>
      </c>
      <c r="I38" s="60">
        <v>671</v>
      </c>
      <c r="J38" s="22"/>
    </row>
    <row r="39" spans="1:10" ht="12.75" customHeight="1">
      <c r="A39" s="45"/>
      <c r="B39" s="104"/>
      <c r="C39" s="104"/>
      <c r="D39" s="106" t="s">
        <v>165</v>
      </c>
      <c r="E39" s="106"/>
      <c r="F39" s="106"/>
      <c r="G39" s="106"/>
      <c r="H39" s="44">
        <v>37</v>
      </c>
      <c r="I39" s="60">
        <v>585</v>
      </c>
      <c r="J39" s="22"/>
    </row>
    <row r="40" spans="1:10" ht="12.75" customHeight="1">
      <c r="A40" s="45"/>
      <c r="B40" s="45" t="s">
        <v>153</v>
      </c>
      <c r="C40" s="45"/>
      <c r="D40" s="78" t="s">
        <v>154</v>
      </c>
      <c r="E40" s="78"/>
      <c r="F40" s="78"/>
      <c r="G40" s="78"/>
      <c r="H40" s="44">
        <v>38</v>
      </c>
      <c r="I40" s="60">
        <v>1503</v>
      </c>
      <c r="J40" s="22"/>
    </row>
    <row r="41" spans="1:10" ht="12.75" customHeight="1">
      <c r="A41" s="45"/>
      <c r="B41" s="45"/>
      <c r="C41" s="45"/>
      <c r="D41" s="78" t="s">
        <v>155</v>
      </c>
      <c r="E41" s="78"/>
      <c r="F41" s="78"/>
      <c r="G41" s="78"/>
      <c r="H41" s="44">
        <v>39</v>
      </c>
      <c r="I41" s="60">
        <v>1570</v>
      </c>
      <c r="J41" s="22"/>
    </row>
    <row r="42" spans="1:10" ht="12.75" customHeight="1">
      <c r="A42" s="45"/>
      <c r="B42" s="45"/>
      <c r="C42" s="45"/>
      <c r="D42" s="100" t="s">
        <v>166</v>
      </c>
      <c r="E42" s="100"/>
      <c r="F42" s="100"/>
      <c r="G42" s="100"/>
      <c r="H42" s="44">
        <v>40</v>
      </c>
      <c r="I42" s="60"/>
      <c r="J42" s="22"/>
    </row>
    <row r="43" spans="1:10" ht="12.75" customHeight="1">
      <c r="A43" s="45"/>
      <c r="B43" s="45" t="s">
        <v>157</v>
      </c>
      <c r="C43" s="45"/>
      <c r="D43" s="81" t="s">
        <v>158</v>
      </c>
      <c r="E43" s="81"/>
      <c r="F43" s="81"/>
      <c r="G43" s="81"/>
      <c r="H43" s="44">
        <v>41</v>
      </c>
      <c r="I43" s="60">
        <v>81496020</v>
      </c>
      <c r="J43" s="22"/>
    </row>
    <row r="44" spans="1:10" ht="12.75" customHeight="1">
      <c r="A44" s="45"/>
      <c r="B44" s="45"/>
      <c r="C44" s="45"/>
      <c r="D44" s="81" t="s">
        <v>159</v>
      </c>
      <c r="E44" s="81"/>
      <c r="F44" s="81"/>
      <c r="G44" s="81"/>
      <c r="H44" s="44">
        <v>42</v>
      </c>
      <c r="I44" s="60">
        <v>9848128</v>
      </c>
      <c r="J44" s="22"/>
    </row>
    <row r="45" spans="1:10" ht="12.75" customHeight="1">
      <c r="A45" s="45"/>
      <c r="B45" s="78" t="s">
        <v>160</v>
      </c>
      <c r="C45" s="78"/>
      <c r="D45" s="78"/>
      <c r="E45" s="78"/>
      <c r="F45" s="78"/>
      <c r="G45" s="78"/>
      <c r="H45" s="44">
        <v>43</v>
      </c>
      <c r="I45" s="60"/>
      <c r="J45" s="22"/>
    </row>
    <row r="46" spans="1:10" ht="12.75" customHeight="1">
      <c r="A46" s="45"/>
      <c r="B46" s="82" t="s">
        <v>167</v>
      </c>
      <c r="C46" s="82"/>
      <c r="D46" s="82"/>
      <c r="E46" s="82"/>
      <c r="F46" s="82"/>
      <c r="G46" s="82"/>
      <c r="H46" s="44">
        <v>44</v>
      </c>
      <c r="I46" s="60">
        <v>25</v>
      </c>
      <c r="J46" s="22"/>
    </row>
    <row r="47" spans="1:10" ht="12.75" customHeight="1">
      <c r="A47" s="45"/>
      <c r="B47" s="101" t="s">
        <v>143</v>
      </c>
      <c r="C47" s="101"/>
      <c r="D47" s="101"/>
      <c r="E47" s="101"/>
      <c r="F47" s="101"/>
      <c r="G47" s="101"/>
      <c r="H47" s="44">
        <v>45</v>
      </c>
      <c r="I47" s="60">
        <v>17</v>
      </c>
      <c r="J47" s="22"/>
    </row>
    <row r="48" spans="1:10" ht="12.75" customHeight="1">
      <c r="A48" s="45"/>
      <c r="B48" s="101" t="s">
        <v>144</v>
      </c>
      <c r="C48" s="101"/>
      <c r="D48" s="101"/>
      <c r="E48" s="101"/>
      <c r="F48" s="101"/>
      <c r="G48" s="101"/>
      <c r="H48" s="44">
        <v>46</v>
      </c>
      <c r="I48" s="60">
        <v>178</v>
      </c>
      <c r="J48" s="22"/>
    </row>
    <row r="49" spans="1:10" ht="24.75" customHeight="1">
      <c r="A49" s="45"/>
      <c r="B49" s="78" t="s">
        <v>161</v>
      </c>
      <c r="C49" s="78"/>
      <c r="D49" s="78"/>
      <c r="E49" s="78"/>
      <c r="F49" s="78"/>
      <c r="G49" s="78"/>
      <c r="H49" s="44">
        <v>47</v>
      </c>
      <c r="I49" s="60">
        <v>77</v>
      </c>
      <c r="J49" s="22"/>
    </row>
    <row r="50" spans="1:10" ht="13.5" customHeight="1">
      <c r="A50" s="78" t="s">
        <v>168</v>
      </c>
      <c r="B50" s="78"/>
      <c r="C50" s="78"/>
      <c r="D50" s="78"/>
      <c r="E50" s="78"/>
      <c r="F50" s="78"/>
      <c r="G50" s="78"/>
      <c r="H50" s="78"/>
      <c r="I50" s="78"/>
      <c r="J50" s="22"/>
    </row>
    <row r="51" spans="1:10" ht="14.25" customHeight="1">
      <c r="A51" s="90" t="s">
        <v>169</v>
      </c>
      <c r="B51" s="90"/>
      <c r="C51" s="90"/>
      <c r="D51" s="90"/>
      <c r="E51" s="90"/>
      <c r="F51" s="90"/>
      <c r="G51" s="90"/>
      <c r="H51" s="107">
        <v>48</v>
      </c>
      <c r="I51" s="60">
        <v>8</v>
      </c>
      <c r="J51" s="22"/>
    </row>
    <row r="52" spans="1:10" ht="14.25" customHeight="1">
      <c r="A52" s="108" t="s">
        <v>170</v>
      </c>
      <c r="B52" s="108"/>
      <c r="C52" s="108"/>
      <c r="D52" s="108"/>
      <c r="E52" s="108"/>
      <c r="F52" s="108"/>
      <c r="G52" s="108"/>
      <c r="H52" s="107">
        <v>49</v>
      </c>
      <c r="I52" s="60">
        <v>5</v>
      </c>
      <c r="J52" s="22"/>
    </row>
    <row r="53" spans="1:10" ht="28.5" customHeight="1">
      <c r="A53" s="78" t="s">
        <v>171</v>
      </c>
      <c r="B53" s="78"/>
      <c r="C53" s="78"/>
      <c r="D53" s="78"/>
      <c r="E53" s="78"/>
      <c r="F53" s="78"/>
      <c r="G53" s="78"/>
      <c r="H53" s="109">
        <v>50</v>
      </c>
      <c r="I53" s="60"/>
      <c r="J53" s="22"/>
    </row>
    <row r="54" spans="1:9" ht="8.25" customHeight="1">
      <c r="A54" s="33"/>
      <c r="B54" s="33"/>
      <c r="C54" s="33"/>
      <c r="D54" s="33"/>
      <c r="E54" s="33"/>
      <c r="F54" s="33"/>
      <c r="G54" s="33"/>
      <c r="H54" s="33"/>
      <c r="I54" s="33"/>
    </row>
    <row r="55" spans="1:9" ht="15.75" customHeight="1">
      <c r="A55" s="110" t="s">
        <v>172</v>
      </c>
      <c r="B55" s="8"/>
      <c r="C55" s="8"/>
      <c r="D55" s="8"/>
      <c r="E55" s="8"/>
      <c r="F55" s="8"/>
      <c r="G55" s="8"/>
      <c r="H55" s="8"/>
      <c r="I55" s="8"/>
    </row>
    <row r="56" spans="1:10" ht="16.5" customHeight="1">
      <c r="A56" s="111" t="s">
        <v>173</v>
      </c>
      <c r="B56" s="111"/>
      <c r="C56" s="111"/>
      <c r="D56" s="111"/>
      <c r="E56" s="55" t="s">
        <v>174</v>
      </c>
      <c r="F56" s="55"/>
      <c r="G56" s="55"/>
      <c r="H56" s="55"/>
      <c r="I56" s="55"/>
      <c r="J56" s="22"/>
    </row>
    <row r="57" spans="1:10" ht="45" customHeight="1">
      <c r="A57" s="111"/>
      <c r="B57" s="111"/>
      <c r="C57" s="111"/>
      <c r="D57" s="111"/>
      <c r="E57" s="112" t="s">
        <v>175</v>
      </c>
      <c r="F57" s="112" t="s">
        <v>176</v>
      </c>
      <c r="G57" s="112" t="s">
        <v>177</v>
      </c>
      <c r="H57" s="112" t="s">
        <v>178</v>
      </c>
      <c r="I57" s="49" t="s">
        <v>179</v>
      </c>
      <c r="J57" s="22"/>
    </row>
    <row r="58" spans="1:10" ht="13.5" customHeight="1">
      <c r="A58" s="113" t="s">
        <v>180</v>
      </c>
      <c r="B58" s="113"/>
      <c r="C58" s="113"/>
      <c r="D58" s="113"/>
      <c r="E58" s="114">
        <f>E59+E62+E63+E64</f>
        <v>6140</v>
      </c>
      <c r="F58" s="115">
        <f>F59+F62+F63+F64</f>
        <v>643</v>
      </c>
      <c r="G58" s="115">
        <f>G59+G62+G63+G64</f>
        <v>58</v>
      </c>
      <c r="H58" s="115">
        <f>H59+H62+H63+H64</f>
        <v>30</v>
      </c>
      <c r="I58" s="115">
        <f>I59+I62+I63+I64</f>
        <v>36</v>
      </c>
      <c r="J58" s="22"/>
    </row>
    <row r="59" spans="1:10" ht="13.5" customHeight="1">
      <c r="A59" s="81" t="s">
        <v>181</v>
      </c>
      <c r="B59" s="81"/>
      <c r="C59" s="81"/>
      <c r="D59" s="81"/>
      <c r="E59" s="60">
        <v>532</v>
      </c>
      <c r="F59" s="60">
        <v>57</v>
      </c>
      <c r="G59" s="60">
        <v>17</v>
      </c>
      <c r="H59" s="60">
        <v>17</v>
      </c>
      <c r="I59" s="60">
        <v>27</v>
      </c>
      <c r="J59" s="22"/>
    </row>
    <row r="60" spans="1:10" ht="13.5" customHeight="1">
      <c r="A60" s="116" t="s">
        <v>182</v>
      </c>
      <c r="B60" s="116"/>
      <c r="C60" s="116"/>
      <c r="D60" s="116"/>
      <c r="E60" s="60">
        <v>160</v>
      </c>
      <c r="F60" s="60">
        <v>52</v>
      </c>
      <c r="G60" s="60">
        <v>17</v>
      </c>
      <c r="H60" s="60">
        <v>17</v>
      </c>
      <c r="I60" s="60">
        <v>27</v>
      </c>
      <c r="J60" s="22"/>
    </row>
    <row r="61" spans="1:10" ht="13.5" customHeight="1">
      <c r="A61" s="116" t="s">
        <v>183</v>
      </c>
      <c r="B61" s="116"/>
      <c r="C61" s="116"/>
      <c r="D61" s="116"/>
      <c r="E61" s="60">
        <v>86</v>
      </c>
      <c r="F61" s="60"/>
      <c r="G61" s="60"/>
      <c r="H61" s="60"/>
      <c r="I61" s="60"/>
      <c r="J61" s="22"/>
    </row>
    <row r="62" spans="1:10" ht="13.5" customHeight="1">
      <c r="A62" s="81" t="s">
        <v>184</v>
      </c>
      <c r="B62" s="81"/>
      <c r="C62" s="81"/>
      <c r="D62" s="81"/>
      <c r="E62" s="60">
        <v>28</v>
      </c>
      <c r="F62" s="60">
        <v>4</v>
      </c>
      <c r="G62" s="60"/>
      <c r="H62" s="60"/>
      <c r="I62" s="60"/>
      <c r="J62" s="22"/>
    </row>
    <row r="63" spans="1:10" ht="13.5" customHeight="1">
      <c r="A63" s="81" t="s">
        <v>185</v>
      </c>
      <c r="B63" s="81"/>
      <c r="C63" s="81"/>
      <c r="D63" s="81"/>
      <c r="E63" s="60">
        <v>2025</v>
      </c>
      <c r="F63" s="60">
        <v>454</v>
      </c>
      <c r="G63" s="60">
        <v>39</v>
      </c>
      <c r="H63" s="60">
        <v>13</v>
      </c>
      <c r="I63" s="60">
        <v>9</v>
      </c>
      <c r="J63" s="22"/>
    </row>
    <row r="64" spans="1:10" ht="13.5" customHeight="1">
      <c r="A64" s="81" t="s">
        <v>186</v>
      </c>
      <c r="B64" s="81"/>
      <c r="C64" s="81"/>
      <c r="D64" s="81"/>
      <c r="E64" s="60">
        <v>3555</v>
      </c>
      <c r="F64" s="60">
        <v>128</v>
      </c>
      <c r="G64" s="60">
        <v>2</v>
      </c>
      <c r="H64" s="60"/>
      <c r="I64" s="60"/>
      <c r="J64" s="22"/>
    </row>
    <row r="65" spans="1:9" ht="12.75" customHeight="1">
      <c r="A65" s="33"/>
      <c r="B65" s="33"/>
      <c r="C65" s="33"/>
      <c r="D65" s="33"/>
      <c r="E65" s="33"/>
      <c r="F65" s="33"/>
      <c r="G65" s="33"/>
      <c r="H65" s="33"/>
      <c r="I65" s="33"/>
    </row>
    <row r="66" spans="1:9" ht="15.75" customHeight="1">
      <c r="A66" s="117" t="s">
        <v>187</v>
      </c>
      <c r="B66" s="117"/>
      <c r="C66" s="117"/>
      <c r="D66" s="117"/>
      <c r="E66" s="117"/>
      <c r="F66" s="117"/>
      <c r="G66" s="117"/>
      <c r="H66" s="117"/>
      <c r="I66" s="117"/>
    </row>
    <row r="67" spans="1:9" ht="30" customHeight="1">
      <c r="A67" s="45" t="s">
        <v>188</v>
      </c>
      <c r="B67" s="45"/>
      <c r="C67" s="45"/>
      <c r="D67" s="45"/>
      <c r="E67" s="45" t="s">
        <v>75</v>
      </c>
      <c r="F67" s="45" t="s">
        <v>76</v>
      </c>
      <c r="G67" s="118" t="s">
        <v>189</v>
      </c>
      <c r="H67" s="119"/>
      <c r="I67" s="120"/>
    </row>
    <row r="68" spans="1:9" ht="12.75" customHeight="1">
      <c r="A68" s="121" t="s">
        <v>180</v>
      </c>
      <c r="B68" s="121"/>
      <c r="C68" s="121"/>
      <c r="D68" s="121"/>
      <c r="E68" s="44">
        <v>1</v>
      </c>
      <c r="F68" s="122">
        <v>5206</v>
      </c>
      <c r="G68" s="123">
        <v>43077577</v>
      </c>
      <c r="H68" s="119"/>
      <c r="I68" s="120"/>
    </row>
    <row r="69" spans="1:9" ht="12.75" customHeight="1">
      <c r="A69" s="109" t="s">
        <v>190</v>
      </c>
      <c r="B69" s="109"/>
      <c r="C69" s="124" t="s">
        <v>191</v>
      </c>
      <c r="D69" s="124"/>
      <c r="E69" s="109">
        <v>2</v>
      </c>
      <c r="F69" s="125">
        <v>1638</v>
      </c>
      <c r="G69" s="126">
        <v>21688584</v>
      </c>
      <c r="H69" s="127"/>
      <c r="I69" s="128"/>
    </row>
    <row r="70" spans="1:9" ht="12.75" customHeight="1">
      <c r="A70" s="109"/>
      <c r="B70" s="109"/>
      <c r="C70" s="124" t="s">
        <v>192</v>
      </c>
      <c r="D70" s="124"/>
      <c r="E70" s="109">
        <v>3</v>
      </c>
      <c r="F70" s="125">
        <v>3568</v>
      </c>
      <c r="G70" s="126">
        <v>21388993</v>
      </c>
      <c r="H70" s="127"/>
      <c r="I70" s="128"/>
    </row>
    <row r="71" spans="1:9" ht="12.75" customHeight="1">
      <c r="A71" s="44" t="s">
        <v>193</v>
      </c>
      <c r="B71" s="44"/>
      <c r="C71" s="129" t="s">
        <v>194</v>
      </c>
      <c r="D71" s="129"/>
      <c r="E71" s="95">
        <v>4</v>
      </c>
      <c r="F71" s="130">
        <v>2073</v>
      </c>
      <c r="G71" s="123">
        <v>1657183</v>
      </c>
      <c r="H71" s="127"/>
      <c r="I71" s="128"/>
    </row>
    <row r="72" spans="1:9" ht="30" customHeight="1">
      <c r="A72" s="44"/>
      <c r="B72" s="44"/>
      <c r="C72" s="129" t="s">
        <v>195</v>
      </c>
      <c r="D72" s="129"/>
      <c r="E72" s="109">
        <v>5</v>
      </c>
      <c r="F72" s="125">
        <v>7</v>
      </c>
      <c r="G72" s="126">
        <v>27963</v>
      </c>
      <c r="H72" s="11"/>
      <c r="I72" s="7"/>
    </row>
    <row r="73" spans="1:9" ht="12.75" customHeight="1">
      <c r="A73" s="44" t="s">
        <v>196</v>
      </c>
      <c r="B73" s="44"/>
      <c r="C73" s="124" t="s">
        <v>197</v>
      </c>
      <c r="D73" s="124"/>
      <c r="E73" s="109">
        <v>6</v>
      </c>
      <c r="F73" s="125"/>
      <c r="G73" s="126"/>
      <c r="H73" s="127"/>
      <c r="I73" s="128"/>
    </row>
    <row r="74" spans="1:9" ht="12.75" customHeight="1">
      <c r="A74" s="44"/>
      <c r="B74" s="44"/>
      <c r="C74" s="124" t="s">
        <v>198</v>
      </c>
      <c r="D74" s="124"/>
      <c r="E74" s="109">
        <v>7</v>
      </c>
      <c r="F74" s="125"/>
      <c r="G74" s="126"/>
      <c r="H74" s="127"/>
      <c r="I74" s="128"/>
    </row>
    <row r="75" spans="1:9" ht="12.75" customHeight="1">
      <c r="A75" s="33"/>
      <c r="B75" s="33"/>
      <c r="C75" s="33"/>
      <c r="D75" s="33"/>
      <c r="E75" s="33"/>
      <c r="F75" s="33"/>
      <c r="G75" s="33"/>
      <c r="H75" s="7"/>
      <c r="I75" s="7"/>
    </row>
    <row r="76" spans="1:9" ht="12.75" customHeight="1">
      <c r="A76" s="7"/>
      <c r="B76" s="7"/>
      <c r="C76" s="7"/>
      <c r="D76" s="7"/>
      <c r="E76" s="7"/>
      <c r="F76" s="7"/>
      <c r="G76" s="7"/>
      <c r="H76" s="7"/>
      <c r="I76" s="7"/>
    </row>
    <row r="77" spans="1:9" ht="12.75" customHeight="1">
      <c r="A77" s="7"/>
      <c r="B77" s="7"/>
      <c r="C77" s="7"/>
      <c r="D77" s="7"/>
      <c r="E77" s="7"/>
      <c r="F77" s="7"/>
      <c r="G77" s="7"/>
      <c r="H77" s="7"/>
      <c r="I77" s="7"/>
    </row>
    <row r="78" spans="1:9" ht="12.75" customHeight="1">
      <c r="A78" s="7"/>
      <c r="B78" s="7"/>
      <c r="C78" s="7"/>
      <c r="D78" s="7"/>
      <c r="E78" s="7"/>
      <c r="F78" s="7"/>
      <c r="G78" s="7"/>
      <c r="H78" s="7"/>
      <c r="I78" s="7"/>
    </row>
    <row r="79" spans="1:9" ht="12.75" customHeight="1">
      <c r="A79" s="7"/>
      <c r="B79" s="7"/>
      <c r="C79" s="7"/>
      <c r="D79" s="7"/>
      <c r="E79" s="7"/>
      <c r="F79" s="7"/>
      <c r="G79" s="7"/>
      <c r="H79" s="7"/>
      <c r="I79" s="7"/>
    </row>
    <row r="80" spans="1:9" ht="12.75" customHeight="1">
      <c r="A80" s="7"/>
      <c r="B80" s="7"/>
      <c r="C80" s="7"/>
      <c r="D80" s="7"/>
      <c r="E80" s="7"/>
      <c r="F80" s="7"/>
      <c r="G80" s="7"/>
      <c r="H80" s="7"/>
      <c r="I80" s="7"/>
    </row>
    <row r="81" spans="1:9" ht="12.75" customHeight="1">
      <c r="A81" s="7"/>
      <c r="B81" s="7"/>
      <c r="C81" s="7"/>
      <c r="D81" s="7"/>
      <c r="E81" s="7"/>
      <c r="F81" s="7"/>
      <c r="G81" s="7"/>
      <c r="H81" s="7"/>
      <c r="I81" s="7"/>
    </row>
    <row r="82" spans="1:9" ht="12.75" customHeight="1">
      <c r="A82" s="7"/>
      <c r="B82" s="7"/>
      <c r="C82" s="7"/>
      <c r="D82" s="7"/>
      <c r="E82" s="7"/>
      <c r="F82" s="7"/>
      <c r="G82" s="7"/>
      <c r="H82" s="7"/>
      <c r="I82" s="7"/>
    </row>
    <row r="83" spans="1:9" ht="12.75" customHeight="1">
      <c r="A83" s="7"/>
      <c r="B83" s="7"/>
      <c r="C83" s="7"/>
      <c r="D83" s="7"/>
      <c r="E83" s="7"/>
      <c r="F83" s="7"/>
      <c r="G83" s="7"/>
      <c r="H83" s="7"/>
      <c r="I83" s="7"/>
    </row>
    <row r="84" spans="1:9" ht="12.75" customHeight="1">
      <c r="A84" s="7"/>
      <c r="B84" s="7"/>
      <c r="C84" s="7"/>
      <c r="D84" s="7"/>
      <c r="E84" s="7"/>
      <c r="F84" s="7"/>
      <c r="G84" s="7"/>
      <c r="H84" s="7"/>
      <c r="I84" s="7"/>
    </row>
    <row r="85" spans="1:9" ht="12.75" customHeight="1">
      <c r="A85" s="7"/>
      <c r="B85" s="7"/>
      <c r="C85" s="7"/>
      <c r="D85" s="7"/>
      <c r="E85" s="7"/>
      <c r="F85" s="7"/>
      <c r="G85" s="7"/>
      <c r="H85" s="7"/>
      <c r="I85" s="7"/>
    </row>
    <row r="86" spans="1:9" ht="12.75" customHeight="1">
      <c r="A86" s="7"/>
      <c r="B86" s="7"/>
      <c r="C86" s="7"/>
      <c r="D86" s="7"/>
      <c r="E86" s="7"/>
      <c r="F86" s="7"/>
      <c r="G86" s="7"/>
      <c r="H86" s="7"/>
      <c r="I86" s="7"/>
    </row>
    <row r="87" spans="1:9" ht="12.75" customHeight="1">
      <c r="A87" s="7"/>
      <c r="B87" s="7"/>
      <c r="C87" s="7"/>
      <c r="D87" s="7"/>
      <c r="E87" s="7"/>
      <c r="F87" s="7"/>
      <c r="G87" s="7"/>
      <c r="H87" s="7"/>
      <c r="I87" s="7"/>
    </row>
    <row r="88" spans="1:9" ht="12.75" customHeight="1">
      <c r="A88" s="7"/>
      <c r="B88" s="7"/>
      <c r="C88" s="7"/>
      <c r="D88" s="7"/>
      <c r="E88" s="7"/>
      <c r="F88" s="7"/>
      <c r="G88" s="7"/>
      <c r="H88" s="7"/>
      <c r="I88" s="7"/>
    </row>
    <row r="89" spans="1:9" ht="12.75" customHeight="1">
      <c r="A89" s="7"/>
      <c r="B89" s="7"/>
      <c r="C89" s="7"/>
      <c r="D89" s="7"/>
      <c r="E89" s="7"/>
      <c r="F89" s="7"/>
      <c r="G89" s="7"/>
      <c r="H89" s="7"/>
      <c r="I89" s="7"/>
    </row>
    <row r="90" spans="1:9" ht="12.75" customHeight="1">
      <c r="A90" s="7"/>
      <c r="B90" s="7"/>
      <c r="C90" s="7"/>
      <c r="D90" s="7"/>
      <c r="E90" s="7"/>
      <c r="F90" s="7"/>
      <c r="G90" s="7"/>
      <c r="H90" s="7"/>
      <c r="I90" s="7"/>
    </row>
    <row r="91" spans="1:9" ht="12.75" customHeight="1">
      <c r="A91" s="7"/>
      <c r="B91" s="7"/>
      <c r="C91" s="7"/>
      <c r="D91" s="7"/>
      <c r="E91" s="7"/>
      <c r="F91" s="7"/>
      <c r="G91" s="7"/>
      <c r="H91" s="7"/>
      <c r="I91" s="7"/>
    </row>
    <row r="92" spans="1:9" ht="12.75" customHeight="1">
      <c r="A92" s="7"/>
      <c r="B92" s="7"/>
      <c r="C92" s="7"/>
      <c r="D92" s="7"/>
      <c r="E92" s="7"/>
      <c r="F92" s="7"/>
      <c r="G92" s="7"/>
      <c r="H92" s="7"/>
      <c r="I92" s="7"/>
    </row>
    <row r="93" spans="1:9" ht="12.75" customHeight="1">
      <c r="A93" s="7"/>
      <c r="B93" s="7"/>
      <c r="C93" s="7"/>
      <c r="D93" s="7"/>
      <c r="E93" s="7"/>
      <c r="F93" s="7"/>
      <c r="G93" s="7"/>
      <c r="H93" s="7"/>
      <c r="I93" s="7"/>
    </row>
    <row r="94" spans="1:9" ht="12.75" customHeight="1">
      <c r="A94" s="7"/>
      <c r="B94" s="7"/>
      <c r="C94" s="7"/>
      <c r="D94" s="7"/>
      <c r="E94" s="7"/>
      <c r="F94" s="7"/>
      <c r="G94" s="7"/>
      <c r="H94" s="7"/>
      <c r="I94" s="7"/>
    </row>
    <row r="95" spans="1:9" ht="12.75" customHeight="1">
      <c r="A95" s="7"/>
      <c r="B95" s="7"/>
      <c r="C95" s="7"/>
      <c r="D95" s="7"/>
      <c r="E95" s="7"/>
      <c r="F95" s="7"/>
      <c r="G95" s="7"/>
      <c r="H95" s="7"/>
      <c r="I95" s="7"/>
    </row>
    <row r="96" spans="1:9" ht="12.75" customHeight="1">
      <c r="A96" s="7"/>
      <c r="B96" s="7"/>
      <c r="C96" s="7"/>
      <c r="D96" s="7"/>
      <c r="E96" s="7"/>
      <c r="F96" s="7"/>
      <c r="G96" s="7"/>
      <c r="H96" s="7"/>
      <c r="I96" s="7"/>
    </row>
    <row r="97" spans="1:9" ht="12.75" customHeight="1">
      <c r="A97" s="7"/>
      <c r="B97" s="7"/>
      <c r="C97" s="7"/>
      <c r="D97" s="7"/>
      <c r="E97" s="7"/>
      <c r="F97" s="7"/>
      <c r="G97" s="7"/>
      <c r="H97" s="7"/>
      <c r="I97" s="7"/>
    </row>
    <row r="98" spans="1:9" ht="12.75" customHeight="1">
      <c r="A98" s="7"/>
      <c r="B98" s="7"/>
      <c r="C98" s="7"/>
      <c r="D98" s="7"/>
      <c r="E98" s="7"/>
      <c r="F98" s="7"/>
      <c r="G98" s="7"/>
      <c r="H98" s="7"/>
      <c r="I98" s="7"/>
    </row>
    <row r="99" spans="1:9" ht="12.75" customHeight="1">
      <c r="A99" s="7"/>
      <c r="B99" s="7"/>
      <c r="C99" s="7"/>
      <c r="D99" s="7"/>
      <c r="E99" s="7"/>
      <c r="F99" s="7"/>
      <c r="G99" s="7"/>
      <c r="H99" s="7"/>
      <c r="I99" s="7"/>
    </row>
    <row r="100" spans="1:9" ht="12.75" customHeight="1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 customHeight="1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 customHeight="1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 customHeight="1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 customHeight="1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 customHeight="1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 customHeight="1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 customHeight="1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 customHeight="1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 customHeight="1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 customHeight="1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 customHeight="1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 customHeight="1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 customHeight="1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 customHeight="1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 customHeight="1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 customHeight="1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 customHeight="1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 customHeight="1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 customHeight="1">
      <c r="A119" s="7"/>
      <c r="B119" s="7"/>
      <c r="C119" s="7"/>
      <c r="D119" s="7"/>
      <c r="E119" s="7"/>
      <c r="F119" s="7"/>
      <c r="G119" s="7"/>
      <c r="H119" s="7"/>
      <c r="I119" s="7"/>
    </row>
    <row r="120" ht="12.75" customHeight="1">
      <c r="A120" s="7"/>
    </row>
    <row r="121" ht="12.75" customHeight="1">
      <c r="A121" s="7"/>
    </row>
    <row r="122" ht="12.75" customHeight="1">
      <c r="A122" s="7"/>
    </row>
  </sheetData>
  <sheetProtection selectLockedCells="1" selectUnlockedCells="1"/>
  <mergeCells count="84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9"/>
    <mergeCell ref="B37:C39"/>
    <mergeCell ref="D37:G37"/>
    <mergeCell ref="D38:G38"/>
    <mergeCell ref="D39:G39"/>
    <mergeCell ref="B40:C42"/>
    <mergeCell ref="D40:G40"/>
    <mergeCell ref="D41:G41"/>
    <mergeCell ref="D42:G42"/>
    <mergeCell ref="B43:C44"/>
    <mergeCell ref="D43:G43"/>
    <mergeCell ref="D44:G44"/>
    <mergeCell ref="B45:G45"/>
    <mergeCell ref="B46:G46"/>
    <mergeCell ref="B47:G47"/>
    <mergeCell ref="B48:G48"/>
    <mergeCell ref="B49:G49"/>
    <mergeCell ref="A50:I50"/>
    <mergeCell ref="A51:G51"/>
    <mergeCell ref="A52:G52"/>
    <mergeCell ref="A53:G53"/>
    <mergeCell ref="A56:D57"/>
    <mergeCell ref="E56:I56"/>
    <mergeCell ref="A58:D58"/>
    <mergeCell ref="A59:D59"/>
    <mergeCell ref="A60:D60"/>
    <mergeCell ref="A61:D61"/>
    <mergeCell ref="A62:D62"/>
    <mergeCell ref="A63:D63"/>
    <mergeCell ref="A64:D64"/>
    <mergeCell ref="A66:I66"/>
    <mergeCell ref="A67:D67"/>
    <mergeCell ref="A68:D68"/>
    <mergeCell ref="A69:B70"/>
    <mergeCell ref="C69:D69"/>
    <mergeCell ref="C70:D70"/>
    <mergeCell ref="A71:B72"/>
    <mergeCell ref="C71:D71"/>
    <mergeCell ref="C72:D72"/>
    <mergeCell ref="A73:B74"/>
    <mergeCell ref="C73:D73"/>
    <mergeCell ref="C74:D74"/>
  </mergeCells>
  <printOptions/>
  <pageMargins left="0.39375" right="0.19652777777777777" top="0.19652777777777777" bottom="0.7875" header="0.5118110236220472" footer="0.39375"/>
  <pageSetup firstPageNumber="11" useFirstPageNumber="1" horizontalDpi="300" verticalDpi="300" orientation="portrait" paperSize="9" scale="78"/>
  <headerFooter alignWithMargins="0">
    <oddFooter>&amp;LCF0FBFC6&amp;R4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H19" sqref="H19"/>
    </sheetView>
  </sheetViews>
  <sheetFormatPr defaultColWidth="9.140625" defaultRowHeight="12.75"/>
  <cols>
    <col min="1" max="1" width="4.421875" style="0" customWidth="1"/>
    <col min="2" max="2" width="60.140625" style="0" customWidth="1"/>
    <col min="3" max="3" width="11.140625" style="0" customWidth="1"/>
    <col min="4" max="4" width="15.28125" style="0" customWidth="1"/>
  </cols>
  <sheetData>
    <row r="1" spans="1:4" ht="18" customHeight="1">
      <c r="A1" s="131" t="s">
        <v>199</v>
      </c>
      <c r="B1" s="132"/>
      <c r="C1" s="132"/>
      <c r="D1" s="132"/>
    </row>
    <row r="2" spans="1:5" ht="25.5" customHeight="1">
      <c r="A2" s="43" t="s">
        <v>25</v>
      </c>
      <c r="B2" s="43"/>
      <c r="C2" s="43" t="s">
        <v>75</v>
      </c>
      <c r="D2" s="43" t="s">
        <v>76</v>
      </c>
      <c r="E2" s="22"/>
    </row>
    <row r="3" spans="1:5" ht="27.75" customHeight="1">
      <c r="A3" s="78" t="s">
        <v>200</v>
      </c>
      <c r="B3" s="78"/>
      <c r="C3" s="44">
        <v>1</v>
      </c>
      <c r="D3" s="133">
        <f>IF('розділ 1 '!J46&lt;&gt;0,'розділ 1 '!K46*100/'розділ 1 '!J46,0)</f>
        <v>12.98904538341158</v>
      </c>
      <c r="E3" s="22"/>
    </row>
    <row r="4" spans="1:5" ht="18" customHeight="1">
      <c r="A4" s="44" t="s">
        <v>127</v>
      </c>
      <c r="B4" s="81" t="s">
        <v>201</v>
      </c>
      <c r="C4" s="44">
        <v>2</v>
      </c>
      <c r="D4" s="133">
        <f>IF('розділ 1 '!J16&lt;&gt;0,'розділ 1 '!K16*100/'розділ 1 '!J16,0)</f>
        <v>31.123919308357348</v>
      </c>
      <c r="E4" s="22"/>
    </row>
    <row r="5" spans="1:5" ht="18" customHeight="1">
      <c r="A5" s="44"/>
      <c r="B5" s="81" t="s">
        <v>202</v>
      </c>
      <c r="C5" s="44">
        <v>3</v>
      </c>
      <c r="D5" s="133">
        <f>IF('розділ 1 '!J25&lt;&gt;0,'розділ 1 '!K25*100/'розділ 1 '!J25,0)</f>
        <v>0</v>
      </c>
      <c r="E5" s="22"/>
    </row>
    <row r="6" spans="1:5" ht="18" customHeight="1">
      <c r="A6" s="44"/>
      <c r="B6" s="81" t="s">
        <v>203</v>
      </c>
      <c r="C6" s="44">
        <v>4</v>
      </c>
      <c r="D6" s="133">
        <f>IF('розділ 1 '!J40&lt;&gt;0,'розділ 1 '!K40*100/'розділ 1 '!J40,0)</f>
        <v>1.6885553470919326</v>
      </c>
      <c r="E6" s="22"/>
    </row>
    <row r="7" spans="1:5" ht="18" customHeight="1">
      <c r="A7" s="44"/>
      <c r="B7" s="81" t="s">
        <v>204</v>
      </c>
      <c r="C7" s="44">
        <v>5</v>
      </c>
      <c r="D7" s="133">
        <f>IF('розділ 1 '!J45&lt;&gt;0,'розділ 1 '!K45*100/'розділ 1 '!J45,0)</f>
        <v>12.436548223350254</v>
      </c>
      <c r="E7" s="22"/>
    </row>
    <row r="8" spans="1:5" ht="18" customHeight="1">
      <c r="A8" s="78" t="s">
        <v>205</v>
      </c>
      <c r="B8" s="78"/>
      <c r="C8" s="44">
        <v>6</v>
      </c>
      <c r="D8" s="133">
        <f>IF('розділ 1 '!F46&lt;&gt;0,'розділ 1 '!H46*100/'розділ 1 '!F46,0)</f>
        <v>95.78421855498544</v>
      </c>
      <c r="E8" s="22"/>
    </row>
    <row r="9" spans="1:5" ht="18" customHeight="1">
      <c r="A9" s="78" t="s">
        <v>206</v>
      </c>
      <c r="B9" s="78"/>
      <c r="C9" s="44">
        <v>7</v>
      </c>
      <c r="D9" s="126">
        <f>IF('розділ 3'!I52&lt;&gt;0,'розділ 1 '!H46/'розділ 3'!I52,0)</f>
        <v>1381.4</v>
      </c>
      <c r="E9" s="22"/>
    </row>
    <row r="10" spans="1:5" ht="25.5" customHeight="1">
      <c r="A10" s="78" t="s">
        <v>207</v>
      </c>
      <c r="B10" s="78"/>
      <c r="C10" s="44">
        <v>8</v>
      </c>
      <c r="D10" s="126">
        <f>IF('розділ 3'!I52&lt;&gt;0,'розділ 1 '!E46/'розділ 3'!I52,0)</f>
        <v>1637</v>
      </c>
      <c r="E10" s="22"/>
    </row>
    <row r="11" spans="1:5" ht="16.5" customHeight="1">
      <c r="A11" s="78" t="s">
        <v>208</v>
      </c>
      <c r="B11" s="78"/>
      <c r="C11" s="44">
        <v>9</v>
      </c>
      <c r="D11" s="60">
        <v>51</v>
      </c>
      <c r="E11" s="22"/>
    </row>
    <row r="12" spans="1:5" ht="16.5" customHeight="1">
      <c r="A12" s="81" t="s">
        <v>181</v>
      </c>
      <c r="B12" s="81"/>
      <c r="C12" s="44">
        <v>10</v>
      </c>
      <c r="D12" s="60">
        <v>139</v>
      </c>
      <c r="E12" s="22"/>
    </row>
    <row r="13" spans="1:5" ht="16.5" customHeight="1">
      <c r="A13" s="116" t="s">
        <v>182</v>
      </c>
      <c r="B13" s="116"/>
      <c r="C13" s="44">
        <v>11</v>
      </c>
      <c r="D13" s="60">
        <v>313</v>
      </c>
      <c r="E13" s="22"/>
    </row>
    <row r="14" spans="1:5" ht="16.5" customHeight="1">
      <c r="A14" s="116" t="s">
        <v>183</v>
      </c>
      <c r="B14" s="116"/>
      <c r="C14" s="44">
        <v>12</v>
      </c>
      <c r="D14" s="60">
        <v>4</v>
      </c>
      <c r="E14" s="22"/>
    </row>
    <row r="15" spans="1:5" ht="16.5" customHeight="1">
      <c r="A15" s="81" t="s">
        <v>184</v>
      </c>
      <c r="B15" s="81"/>
      <c r="C15" s="44">
        <v>13</v>
      </c>
      <c r="D15" s="60">
        <v>53</v>
      </c>
      <c r="E15" s="22"/>
    </row>
    <row r="16" spans="1:5" ht="16.5" customHeight="1">
      <c r="A16" s="81" t="s">
        <v>185</v>
      </c>
      <c r="B16" s="81"/>
      <c r="C16" s="44">
        <v>14</v>
      </c>
      <c r="D16" s="60">
        <v>69</v>
      </c>
      <c r="E16" s="22"/>
    </row>
    <row r="17" spans="1:5" ht="16.5" customHeight="1">
      <c r="A17" s="81" t="s">
        <v>186</v>
      </c>
      <c r="B17" s="81"/>
      <c r="C17" s="44">
        <v>15</v>
      </c>
      <c r="D17" s="60">
        <v>23</v>
      </c>
      <c r="E17" s="134"/>
    </row>
    <row r="18" spans="1:4" ht="12.75">
      <c r="A18" s="135"/>
      <c r="B18" s="135"/>
      <c r="C18" s="75"/>
      <c r="D18" s="75"/>
    </row>
    <row r="19" spans="1:4" ht="12.75">
      <c r="A19" s="136"/>
      <c r="B19" s="136"/>
      <c r="C19" s="137"/>
      <c r="D19" s="137"/>
    </row>
    <row r="20" spans="1:4" ht="14.25" customHeight="1">
      <c r="A20" s="138" t="s">
        <v>209</v>
      </c>
      <c r="B20" s="138"/>
      <c r="C20" s="139" t="s">
        <v>210</v>
      </c>
      <c r="D20" s="139"/>
    </row>
    <row r="21" spans="1:4" ht="15.75" customHeight="1">
      <c r="A21" s="140"/>
      <c r="B21" s="141" t="s">
        <v>211</v>
      </c>
      <c r="C21" s="142" t="s">
        <v>212</v>
      </c>
      <c r="D21" s="142"/>
    </row>
    <row r="22" spans="1:4" ht="12.75" customHeight="1">
      <c r="A22" s="140"/>
      <c r="B22" s="140"/>
      <c r="C22" s="120"/>
      <c r="D22" s="120"/>
    </row>
    <row r="23" spans="1:7" ht="12.75" customHeight="1">
      <c r="A23" s="143" t="s">
        <v>213</v>
      </c>
      <c r="B23" s="140"/>
      <c r="C23" s="139" t="s">
        <v>214</v>
      </c>
      <c r="D23" s="139"/>
      <c r="G23" s="97"/>
    </row>
    <row r="24" spans="1:4" ht="15.75" customHeight="1">
      <c r="A24" s="144"/>
      <c r="B24" s="141" t="s">
        <v>211</v>
      </c>
      <c r="C24" s="142" t="s">
        <v>212</v>
      </c>
      <c r="D24" s="142"/>
    </row>
    <row r="25" spans="1:4" ht="12.75" customHeight="1">
      <c r="A25" s="145" t="s">
        <v>215</v>
      </c>
      <c r="B25" s="146"/>
      <c r="C25" s="147"/>
      <c r="D25" s="147"/>
    </row>
    <row r="26" spans="1:4" ht="12.75" customHeight="1">
      <c r="A26" s="148" t="s">
        <v>216</v>
      </c>
      <c r="B26" s="146"/>
      <c r="C26" s="149"/>
      <c r="D26" s="149"/>
    </row>
    <row r="27" spans="1:4" ht="12.75" customHeight="1">
      <c r="A27" s="145" t="s">
        <v>217</v>
      </c>
      <c r="B27" s="146"/>
      <c r="C27" s="149"/>
      <c r="D27" s="149"/>
    </row>
    <row r="28" spans="3:4" ht="15.75" customHeight="1">
      <c r="C28" s="75"/>
      <c r="D28" s="75"/>
    </row>
    <row r="29" spans="3:4" ht="12.75" customHeight="1">
      <c r="C29" s="150" t="s">
        <v>218</v>
      </c>
      <c r="D29" s="150"/>
    </row>
  </sheetData>
  <sheetProtection selectLockedCells="1" selectUnlockedCells="1"/>
  <mergeCells count="22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C20:D20"/>
    <mergeCell ref="C21:D21"/>
    <mergeCell ref="C23:D23"/>
    <mergeCell ref="C24:D24"/>
    <mergeCell ref="C25:D25"/>
    <mergeCell ref="C26:D26"/>
    <mergeCell ref="C27:D27"/>
    <mergeCell ref="C29:D29"/>
  </mergeCells>
  <printOptions/>
  <pageMargins left="0.5118055555555556" right="0.31527777777777777" top="0.7479166666666667" bottom="0.7486111111111111" header="0.5118110236220472" footer="0.31527777777777777"/>
  <pageSetup horizontalDpi="300" verticalDpi="300" orientation="portrait" paperSize="9"/>
  <headerFooter alignWithMargins="0">
    <oddFooter>&amp;LCF0FBFC6&amp;R5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2024-01-17T09:34:57Z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1-мзс_00278_4.2023</vt:lpwstr>
  </property>
  <property fmtid="{D5CDD505-2E9C-101B-9397-08002B2CF9AE}" pid="3" name="Версія БД">
    <vt:lpwstr>3.31.3.2831</vt:lpwstr>
  </property>
  <property fmtid="{D5CDD505-2E9C-101B-9397-08002B2CF9AE}" pid="4" name="Вид звіту">
    <vt:lpwstr>Статистичний звіт</vt:lpwstr>
  </property>
  <property fmtid="{D5CDD505-2E9C-101B-9397-08002B2CF9AE}" pid="5" name="К.Cума">
    <vt:lpwstr>CF0FBFC6</vt:lpwstr>
  </property>
  <property fmtid="{D5CDD505-2E9C-101B-9397-08002B2CF9AE}" pid="6" name="К.Сума шаблону">
    <vt:lpwstr>122A0DE5</vt:lpwstr>
  </property>
  <property fmtid="{D5CDD505-2E9C-101B-9397-08002B2CF9AE}" pid="7" name="Кінець періоду">
    <vt:lpwstr>31.12.2023</vt:lpwstr>
  </property>
  <property fmtid="{D5CDD505-2E9C-101B-9397-08002B2CF9AE}" pid="8" name="Період">
    <vt:lpwstr>2023 рік</vt:lpwstr>
  </property>
  <property fmtid="{D5CDD505-2E9C-101B-9397-08002B2CF9AE}" pid="9" name="Початок періоду">
    <vt:lpwstr>01.01.2023</vt:lpwstr>
  </property>
  <property fmtid="{D5CDD505-2E9C-101B-9397-08002B2CF9AE}" pid="10" name="Підрозділ">
    <vt:lpwstr>Житомирський районний суд Житомирської області</vt:lpwstr>
  </property>
  <property fmtid="{D5CDD505-2E9C-101B-9397-08002B2CF9AE}" pid="11" name="ПідрозділDBID">
    <vt:i4>0</vt:i4>
  </property>
  <property fmtid="{D5CDD505-2E9C-101B-9397-08002B2CF9AE}" pid="12" name="ПідрозділID">
    <vt:i4>479</vt:i4>
  </property>
  <property fmtid="{D5CDD505-2E9C-101B-9397-08002B2CF9AE}" pid="13" name="Тип виду звіту">
    <vt:i4>1</vt:i4>
  </property>
  <property fmtid="{D5CDD505-2E9C-101B-9397-08002B2CF9AE}" pid="14" name="Тип звіту">
    <vt:lpwstr>1-мзс</vt:lpwstr>
  </property>
  <property fmtid="{D5CDD505-2E9C-101B-9397-08002B2CF9AE}" pid="15" name="Тип звітуDBID">
    <vt:i4>0</vt:i4>
  </property>
  <property fmtid="{D5CDD505-2E9C-101B-9397-08002B2CF9AE}" pid="16" name="Тип звітуID">
    <vt:i4>2210174</vt:i4>
  </property>
</Properties>
</file>