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<sst xmlns="http://schemas.openxmlformats.org/spreadsheetml/2006/main" count="187" uniqueCount="157">
  <si>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</si>
  <si>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</si>
  <si>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</si>
  <si>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</si>
  <si>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</si>
  <si>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</si>
  <si>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</si>
  <si>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</si>
  <si>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</si>
  <si>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</si>
  <si>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</si>
  <si>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</si>
  <si>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</si>
  <si>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</si>
  <si>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</si>
  <si>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</si>
  <si>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</si>
  <si>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</si>
  <si>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</si>
  <si>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</si>
  <si>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</si>
  <si>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</si>
  <si>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</si>
  <si>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</si>
  <si>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</si>
  <si>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</si>
  <si>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</si>
  <si>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</si>
  <si>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</si>
  <si>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</si>
  <si>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</si>
  <si>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</si>
  <si>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</si>
  <si>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</si>
  <si>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</si>
  <si>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</si>
  <si>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</si>
  <si>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</si>
  <si>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</si>
  <si>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</si>
  <si>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</si>
  <si>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</si>
  <si>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</si>
  <si>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</si>
  <si>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</si>
  <si>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</si>
  <si>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</si>
  <si>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</si>
  <si>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</si>
  <si>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</si>
  <si>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</si>
  <si>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</si>
  <si>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</si>
  <si>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</si>
  <si>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</si>
  <si>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</si>
  <si>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</si>
  <si>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</si>
  <si>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</si>
  <si>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</si>
  <si>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</si>
  <si>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</si>
  <si>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</si>
  <si>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</si>
  <si>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</si>
  <si>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</si>
  <si>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</si>
  <si>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</si>
  <si>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</si>
  <si>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</si>
  <si>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</si>
  <si>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</si>
  <si>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</si>
  <si>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</si>
  <si>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</si>
  <si>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</si>
  <si>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</si>
  <si>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</si>
  <si>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</si>
  <si>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</si>
  <si>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</si>
  <si>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</si>
  <si>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</si>
  <si>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</si>
  <si>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</si>
  <si>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</si>
  <si>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</si>
  <si>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</si>
  <si>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</si>
  <si>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</si>
  <si>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</si>
  <si>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</si>
  <si>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</si>
  <si>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</si>
  <si>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</si>
  <si>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</si>
  <si>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</si>
  <si>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</si>
  <si>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</si>
  <si>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</si>
  <si>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</si>
  <si>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</si>
  <si>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</si>
  <si>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</si>
  <si>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</si>
  <si>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</si>
  <si>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</si>
  <si>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</si>
  <si>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</si>
  <si>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</si>
  <si>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</si>
  <si>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</si>
  <si>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</si>
  <si>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</si>
  <si>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</si>
  <si>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</si>
  <si>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</si>
  <si>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</si>
  <si>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</si>
  <si>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</si>
  <si>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</si>
  <si>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</si>
  <si>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</si>
  <si>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</si>
  <si>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</si>
  <si>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Житомирський районний суд Житомирської області</t>
  </si>
  <si>
    <t>10031. Житомирська область.м. Житомир</t>
  </si>
  <si>
    <t>вул. Покровська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</si>
  <si>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</si>
  <si>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</si>
  <si>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</si>
  <si>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</si>
  <si>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</si>
  <si>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</si>
  <si>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</si>
  <si>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</si>
  <si>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</si>
  <si>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</si>
  <si>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</si>
  <si>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</si>
  <si>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</si>
  <si>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</si>
  <si>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</si>
  <si>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</si>
  <si>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</si>
  <si>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</si>
  <si>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</si>
  <si>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</si>
  <si>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</si>
  <si>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</si>
  <si>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</si>
  <si>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</si>
  <si>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</si>
  <si>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</si>
  <si>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В.І. Мокрецький</t>
  </si>
  <si>
    <t>Н.В. Мосійчук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</si>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</sst>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90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&amp;L60A931C8&amp;C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1374</v>
      </c>
      <c r="D6" s="88">
        <f>SUM(D7,D10,D13,D14,D15,D21,D24,D25,D18,D19,D20)</f>
        <v>1318314.26</v>
      </c>
      <c r="E6" s="88">
        <f>SUM(E7,E10,E13,E14,E15,E21,E24,E25,E18,E19,E20)</f>
        <v>1301</v>
      </c>
      <c r="F6" s="88">
        <f>SUM(F7,F10,F13,F14,F15,F21,F24,F25,F18,F19,F20)</f>
        <v>1288514.96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74</v>
      </c>
      <c r="L6" s="88">
        <f>SUM(L7,L10,L13,L14,L15,L21,L24,L25,L18,L19,L20)</f>
        <v>65702.1</v>
      </c>
    </row>
    <row r="7" spans="1:12" ht="12.75" customHeight="1">
      <c r="A7" s="86">
        <v>2</v>
      </c>
      <c r="B7" s="89" t="s">
        <v>68</v>
      </c>
      <c r="C7" s="90">
        <v>284</v>
      </c>
      <c r="D7" s="90">
        <v>708608.510000001</v>
      </c>
      <c r="E7" s="90">
        <v>264</v>
      </c>
      <c r="F7" s="90">
        <v>701471.39</v>
      </c>
      <c r="G7" s="90"/>
      <c r="H7" s="90"/>
      <c r="I7" s="90"/>
      <c r="J7" s="90"/>
      <c r="K7" s="90">
        <v>21</v>
      </c>
      <c r="L7" s="90">
        <v>25261.8</v>
      </c>
    </row>
    <row r="8" spans="1:12" ht="12.75">
      <c r="A8" s="86">
        <v>3</v>
      </c>
      <c r="B8" s="91" t="s">
        <v>69</v>
      </c>
      <c r="C8" s="90">
        <v>185</v>
      </c>
      <c r="D8" s="90">
        <v>498290.05</v>
      </c>
      <c r="E8" s="90">
        <v>183</v>
      </c>
      <c r="F8" s="90">
        <v>490084.08</v>
      </c>
      <c r="G8" s="90"/>
      <c r="H8" s="90"/>
      <c r="I8" s="90"/>
      <c r="J8" s="90"/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99</v>
      </c>
      <c r="D9" s="90">
        <v>210318.46</v>
      </c>
      <c r="E9" s="90">
        <v>81</v>
      </c>
      <c r="F9" s="90">
        <v>211387.31</v>
      </c>
      <c r="G9" s="90"/>
      <c r="H9" s="90"/>
      <c r="I9" s="90"/>
      <c r="J9" s="90"/>
      <c r="K9" s="90">
        <v>19</v>
      </c>
      <c r="L9" s="90">
        <v>20299.8</v>
      </c>
    </row>
    <row r="10" spans="1:12" ht="12.75">
      <c r="A10" s="86">
        <v>5</v>
      </c>
      <c r="B10" s="89" t="s">
        <v>71</v>
      </c>
      <c r="C10" s="90">
        <v>207</v>
      </c>
      <c r="D10" s="90">
        <v>206915.399999999</v>
      </c>
      <c r="E10" s="90">
        <v>179</v>
      </c>
      <c r="F10" s="90">
        <v>195790.16</v>
      </c>
      <c r="G10" s="90"/>
      <c r="H10" s="90"/>
      <c r="I10" s="90"/>
      <c r="J10" s="90"/>
      <c r="K10" s="90">
        <v>28</v>
      </c>
      <c r="L10" s="90">
        <v>27787.2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2481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206</v>
      </c>
      <c r="D12" s="90">
        <v>204434.399999999</v>
      </c>
      <c r="E12" s="90">
        <v>178</v>
      </c>
      <c r="F12" s="90">
        <v>193309.16</v>
      </c>
      <c r="G12" s="90"/>
      <c r="H12" s="90"/>
      <c r="I12" s="90"/>
      <c r="J12" s="90"/>
      <c r="K12" s="90">
        <v>28</v>
      </c>
      <c r="L12" s="90">
        <v>27787.2</v>
      </c>
    </row>
    <row r="13" spans="1:12" ht="12.75">
      <c r="A13" s="86">
        <v>8</v>
      </c>
      <c r="B13" s="89" t="s">
        <v>18</v>
      </c>
      <c r="C13" s="90">
        <v>213</v>
      </c>
      <c r="D13" s="90">
        <v>211381.199999999</v>
      </c>
      <c r="E13" s="90">
        <v>207</v>
      </c>
      <c r="F13" s="90">
        <v>210144.119999999</v>
      </c>
      <c r="G13" s="90"/>
      <c r="H13" s="90"/>
      <c r="I13" s="90"/>
      <c r="J13" s="90"/>
      <c r="K13" s="90">
        <v>6</v>
      </c>
      <c r="L13" s="90">
        <v>5954.4</v>
      </c>
    </row>
    <row r="14" spans="1:12" ht="12.75">
      <c r="A14" s="86">
        <v>9</v>
      </c>
      <c r="B14" s="89" t="s">
        <v>19</v>
      </c>
      <c r="C14" s="90">
        <v>2</v>
      </c>
      <c r="D14" s="90">
        <v>1984.8</v>
      </c>
      <c r="E14" s="90">
        <v>2</v>
      </c>
      <c r="F14" s="90">
        <v>1984.8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92</v>
      </c>
      <c r="D15" s="90">
        <v>47883.3</v>
      </c>
      <c r="E15" s="90">
        <v>84</v>
      </c>
      <c r="F15" s="90">
        <v>46607.9</v>
      </c>
      <c r="G15" s="90"/>
      <c r="H15" s="90"/>
      <c r="I15" s="90"/>
      <c r="J15" s="90"/>
      <c r="K15" s="90">
        <v>8</v>
      </c>
      <c r="L15" s="90">
        <v>3969.6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89</v>
      </c>
      <c r="D17" s="90">
        <v>44161.8</v>
      </c>
      <c r="E17" s="90">
        <v>81</v>
      </c>
      <c r="F17" s="90">
        <v>44126.9</v>
      </c>
      <c r="G17" s="90"/>
      <c r="H17" s="90"/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565</v>
      </c>
      <c r="D18" s="90">
        <v>140176.500000001</v>
      </c>
      <c r="E18" s="90">
        <v>554</v>
      </c>
      <c r="F18" s="90">
        <v>131151.540000001</v>
      </c>
      <c r="G18" s="90"/>
      <c r="H18" s="90"/>
      <c r="I18" s="90"/>
      <c r="J18" s="90"/>
      <c r="K18" s="90">
        <v>11</v>
      </c>
      <c r="L18" s="90">
        <v>2729.1</v>
      </c>
    </row>
    <row r="19" spans="1:12" ht="12.75">
      <c r="A19" s="86">
        <v>14</v>
      </c>
      <c r="B19" s="92" t="s">
        <v>94</v>
      </c>
      <c r="C19" s="90">
        <v>11</v>
      </c>
      <c r="D19" s="90">
        <v>1364.55</v>
      </c>
      <c r="E19" s="90">
        <v>11</v>
      </c>
      <c r="F19" s="90">
        <v>1365.05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20</v>
      </c>
      <c r="D39" s="88">
        <f>SUM(D40,D47,D48,D49)</f>
        <v>21336.6</v>
      </c>
      <c r="E39" s="88">
        <f>SUM(E40,E47,E48,E49)</f>
        <v>19</v>
      </c>
      <c r="F39" s="88">
        <f>SUM(F40,F47,F48,F49)</f>
        <v>12375.4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20</v>
      </c>
      <c r="D40" s="90">
        <f>SUM(D41,D44)</f>
        <v>21336.6</v>
      </c>
      <c r="E40" s="90">
        <f>SUM(E41,E44)</f>
        <v>19</v>
      </c>
      <c r="F40" s="90">
        <f>SUM(F41,F44)</f>
        <v>12375.4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20</v>
      </c>
      <c r="D44" s="90">
        <v>21336.6</v>
      </c>
      <c r="E44" s="90">
        <v>19</v>
      </c>
      <c r="F44" s="90">
        <v>12375.4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>
        <v>1</v>
      </c>
      <c r="F45" s="90">
        <v>2481</v>
      </c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19</v>
      </c>
      <c r="D46" s="90">
        <v>18855.6</v>
      </c>
      <c r="E46" s="90">
        <v>18</v>
      </c>
      <c r="F46" s="90">
        <v>9894.4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</v>
      </c>
      <c r="D50" s="88">
        <f>SUM(D51:D54)</f>
        <v>1042.02</v>
      </c>
      <c r="E50" s="88">
        <f>SUM(E51:E54)</f>
        <v>8</v>
      </c>
      <c r="F50" s="88">
        <f>SUM(F51:F54)</f>
        <v>1036.77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8</v>
      </c>
      <c r="D52" s="90">
        <v>1042.02</v>
      </c>
      <c r="E52" s="90">
        <v>8</v>
      </c>
      <c r="F52" s="90">
        <v>1036.77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1131</v>
      </c>
      <c r="D55" s="88">
        <v>560358.660000005</v>
      </c>
      <c r="E55" s="88">
        <v>215</v>
      </c>
      <c r="F55" s="88">
        <v>106683</v>
      </c>
      <c r="G55" s="88"/>
      <c r="H55" s="88"/>
      <c r="I55" s="88">
        <v>1131</v>
      </c>
      <c r="J55" s="88">
        <v>561026.250000005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2533</v>
      </c>
      <c r="D56" s="88">
        <f>SUM(D6,D28,D39,D50,D55)</f>
        <v>1901051.5400000052</v>
      </c>
      <c r="E56" s="88">
        <f>SUM(E6,E28,E39,E50,E55)</f>
        <v>1543</v>
      </c>
      <c r="F56" s="88">
        <f>SUM(F6,F28,F39,F50,F55)</f>
        <v>1408610.13</v>
      </c>
      <c r="G56" s="88">
        <f>SUM(G6,G28,G39,G50,G55)</f>
        <v>0</v>
      </c>
      <c r="H56" s="88">
        <f>SUM(H6,H28,H39,H50,H55)</f>
        <v>0</v>
      </c>
      <c r="I56" s="88">
        <f>SUM(I6,I28,I39,I50,I55)</f>
        <v>1131</v>
      </c>
      <c r="J56" s="88">
        <f>SUM(J6,J28,J39,J50,J55)</f>
        <v>561026.250000005</v>
      </c>
      <c r="K56" s="88">
        <f>SUM(K6,K28,K39,K50,K55)</f>
        <v>75</v>
      </c>
      <c r="L56" s="88">
        <f>SUM(L6,L28,L39,L50,L55)</f>
        <v>66694.5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&amp;L60A931C8&amp;CФорма № 10, Підрозділ: Житомирський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75</v>
      </c>
      <c r="G5" s="97">
        <f>SUM(G6:G26)</f>
        <v>66694.5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6</v>
      </c>
      <c r="G6" s="99">
        <v>2977.2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5</v>
      </c>
      <c r="G7" s="99">
        <v>5512.28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28</v>
      </c>
      <c r="G8" s="99">
        <v>23073.3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2481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15</v>
      </c>
      <c r="G14" s="99">
        <v>14389.8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7</v>
      </c>
      <c r="G15" s="99">
        <v>5954.4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11</v>
      </c>
      <c r="G18" s="99">
        <v>11314.12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&amp;L60A931C8&amp;CФорма № 10, Підрозділ: Житомирський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 Prohor</cp:lastModifiedBy>
  <cp:lastPrinted>2022-11-24T11:52:15Z</cp:lastPrinted>
  <dcterms:created xsi:type="dcterms:W3CDTF">2015-09-09T10:27:32Z</dcterms:created>
  <dcterms:modified xsi:type="dcterms:W3CDTF">2023-01-27T09:10:14Z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60A931C8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