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<sst xmlns="http://schemas.openxmlformats.org/spreadsheetml/2006/main" count="154" uniqueCount="126">
  <si>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</si>
  <si>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</si>
  <si>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</si>
  <si>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</si>
  <si>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</si>
  <si>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</si>
  <si>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</si>
  <si>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</si>
  <si>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</si>
  <si>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</si>
  <si>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</si>
  <si>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</si>
  <si>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</si>
  <si>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</si>
  <si>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</si>
  <si>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</si>
  <si>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</si>
  <si>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</si>
  <si>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</si>
  <si>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</si>
  <si>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</si>
  <si>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</si>
  <si>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</si>
  <si>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</si>
  <si>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</si>
  <si>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</si>
  <si>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</si>
  <si>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</si>
  <si>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</si>
  <si>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</si>
  <si>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</si>
  <si>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</si>
  <si>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</si>
  <si>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</si>
  <si>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</si>
  <si>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</si>
  <si>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</si>
  <si>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</si>
  <si>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</si>
  <si>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</si>
  <si>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</si>
  <si>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</si>
  <si>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</si>
  <si>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</si>
  <si>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</si>
  <si>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</si>
  <si>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</si>
  <si>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</si>
  <si>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</si>
  <si>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</si>
  <si>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</si>
  <si>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</si>
  <si>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</si>
  <si>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</si>
  <si>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</si>
  <si>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</si>
  <si>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</si>
  <si>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</si>
  <si>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</si>
  <si>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</si>
  <si>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</si>
  <si>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</si>
  <si>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</si>
  <si>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</si>
  <si>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</si>
  <si>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</si>
  <si>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</si>
  <si>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</si>
  <si>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</si>
  <si>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</si>
  <si>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</si>
  <si>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</si>
  <si>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</si>
  <si>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</si>
  <si>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</si>
  <si>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</si>
  <si>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</si>
  <si>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</si>
  <si>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</si>
  <si>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</si>
  <si>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</si>
  <si>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</si>
  <si>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</si>
  <si>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</si>
  <si>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</si>
  <si>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</si>
  <si>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</si>
  <si>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</si>
  <si>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</si>
  <si>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</si>
  <si>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</si>
  <si>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</si>
  <si>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</si>
  <si>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</si>
  <si>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</si>
  <si>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</si>
  <si>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</si>
  <si>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</si>
  <si>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</si>
  <si>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</si>
  <si>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</si>
  <si>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</si>
  <si>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</si>
  <si>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</si>
  <si>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</si>
  <si>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</si>
  <si>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</si>
  <si>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</si>
  <si>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</si>
  <si>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</si>
  <si>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</si>
  <si>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</si>
  <si>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</si>
  <si>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</si>
  <si>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</si>
  <si>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</si>
  <si>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</si>
  <si>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</si>
  <si>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</si>
  <si>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Житомирський районний суд Житомирської області</t>
  </si>
  <si>
    <t>10031. Житомирська область.м. Житомир</t>
  </si>
  <si>
    <t>вул. Покровська</t>
  </si>
  <si>
    <t/>
  </si>
  <si>
    <t>Н.В. Мосійчук</t>
  </si>
  <si>
    <t>С.В. Морей</t>
  </si>
  <si>
    <t>4 січня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</si>
</sst>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90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&amp;L4786AAFF&amp;C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1845</v>
      </c>
      <c r="D6" s="96">
        <f>SUM(D7,D10,D13,D14,D15,D21,D24,D25,D18,D19,D20)</f>
        <v>1706843.3800000001</v>
      </c>
      <c r="E6" s="96">
        <f>SUM(E7,E10,E13,E14,E15,E21,E24,E25,E18,E19,E20)</f>
        <v>1682</v>
      </c>
      <c r="F6" s="96">
        <f>SUM(F7,F10,F13,F14,F15,F21,F24,F25,F18,F19,F20)</f>
        <v>1723722.6199999999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163</v>
      </c>
      <c r="L6" s="96">
        <f>SUM(L7,L10,L13,L14,L15,L21,L24,L25,L18,L19,L20)</f>
        <v>162214.33000000002</v>
      </c>
    </row>
    <row r="7" spans="1:12" ht="16.5" customHeight="1">
      <c r="A7" s="87">
        <v>2</v>
      </c>
      <c r="B7" s="90" t="s">
        <v>74</v>
      </c>
      <c r="C7" s="97">
        <v>388</v>
      </c>
      <c r="D7" s="97">
        <v>839736.58</v>
      </c>
      <c r="E7" s="97">
        <v>364</v>
      </c>
      <c r="F7" s="97">
        <v>783802.53</v>
      </c>
      <c r="G7" s="97"/>
      <c r="H7" s="97"/>
      <c r="I7" s="97"/>
      <c r="J7" s="97"/>
      <c r="K7" s="97">
        <v>24</v>
      </c>
      <c r="L7" s="97">
        <v>51665.33</v>
      </c>
    </row>
    <row r="8" spans="1:12" ht="16.5" customHeight="1">
      <c r="A8" s="87">
        <v>3</v>
      </c>
      <c r="B8" s="91" t="s">
        <v>75</v>
      </c>
      <c r="C8" s="97">
        <v>266</v>
      </c>
      <c r="D8" s="97">
        <v>619297.26</v>
      </c>
      <c r="E8" s="97">
        <v>266</v>
      </c>
      <c r="F8" s="97">
        <v>601627.54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122</v>
      </c>
      <c r="D9" s="97">
        <v>220439.32</v>
      </c>
      <c r="E9" s="97">
        <v>98</v>
      </c>
      <c r="F9" s="97">
        <v>182174.99</v>
      </c>
      <c r="G9" s="97"/>
      <c r="H9" s="97"/>
      <c r="I9" s="97"/>
      <c r="J9" s="97"/>
      <c r="K9" s="97">
        <v>24</v>
      </c>
      <c r="L9" s="97">
        <v>51665.33</v>
      </c>
    </row>
    <row r="10" spans="1:12" ht="19.5" customHeight="1">
      <c r="A10" s="87">
        <v>5</v>
      </c>
      <c r="B10" s="90" t="s">
        <v>77</v>
      </c>
      <c r="C10" s="97">
        <v>462</v>
      </c>
      <c r="D10" s="97">
        <v>444012</v>
      </c>
      <c r="E10" s="97">
        <v>356</v>
      </c>
      <c r="F10" s="97">
        <v>515510.46</v>
      </c>
      <c r="G10" s="97"/>
      <c r="H10" s="97"/>
      <c r="I10" s="97"/>
      <c r="J10" s="97"/>
      <c r="K10" s="97">
        <v>106</v>
      </c>
      <c r="L10" s="97">
        <v>97610</v>
      </c>
    </row>
    <row r="11" spans="1:12" ht="19.5" customHeight="1">
      <c r="A11" s="87">
        <v>6</v>
      </c>
      <c r="B11" s="91" t="s">
        <v>78</v>
      </c>
      <c r="C11" s="97">
        <v>18</v>
      </c>
      <c r="D11" s="97">
        <v>40860</v>
      </c>
      <c r="E11" s="97">
        <v>17</v>
      </c>
      <c r="F11" s="97">
        <v>67758.73</v>
      </c>
      <c r="G11" s="97"/>
      <c r="H11" s="97"/>
      <c r="I11" s="97"/>
      <c r="J11" s="97"/>
      <c r="K11" s="97">
        <v>1</v>
      </c>
      <c r="L11" s="97">
        <v>2270</v>
      </c>
    </row>
    <row r="12" spans="1:12" ht="19.5" customHeight="1">
      <c r="A12" s="87">
        <v>7</v>
      </c>
      <c r="B12" s="91" t="s">
        <v>79</v>
      </c>
      <c r="C12" s="97">
        <v>444</v>
      </c>
      <c r="D12" s="97">
        <v>403152</v>
      </c>
      <c r="E12" s="97">
        <v>339</v>
      </c>
      <c r="F12" s="97">
        <v>447751.73</v>
      </c>
      <c r="G12" s="97"/>
      <c r="H12" s="97"/>
      <c r="I12" s="97"/>
      <c r="J12" s="97"/>
      <c r="K12" s="97">
        <v>105</v>
      </c>
      <c r="L12" s="97">
        <v>95340</v>
      </c>
    </row>
    <row r="13" spans="1:12" ht="15" customHeight="1">
      <c r="A13" s="87">
        <v>8</v>
      </c>
      <c r="B13" s="90" t="s">
        <v>18</v>
      </c>
      <c r="C13" s="97">
        <v>212</v>
      </c>
      <c r="D13" s="97">
        <v>192496</v>
      </c>
      <c r="E13" s="97">
        <v>209</v>
      </c>
      <c r="F13" s="97">
        <v>199227.43</v>
      </c>
      <c r="G13" s="97"/>
      <c r="H13" s="97"/>
      <c r="I13" s="97"/>
      <c r="J13" s="97"/>
      <c r="K13" s="97">
        <v>3</v>
      </c>
      <c r="L13" s="97">
        <v>2724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6436.3</v>
      </c>
      <c r="E14" s="97">
        <v>1</v>
      </c>
      <c r="F14" s="97">
        <v>7344.3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192</v>
      </c>
      <c r="D15" s="97">
        <v>92616</v>
      </c>
      <c r="E15" s="97">
        <v>180</v>
      </c>
      <c r="F15" s="97">
        <v>91084</v>
      </c>
      <c r="G15" s="97"/>
      <c r="H15" s="97"/>
      <c r="I15" s="97"/>
      <c r="J15" s="97"/>
      <c r="K15" s="97">
        <v>12</v>
      </c>
      <c r="L15" s="97">
        <v>6129</v>
      </c>
    </row>
    <row r="16" spans="1:12" ht="21" customHeight="1">
      <c r="A16" s="87">
        <v>11</v>
      </c>
      <c r="B16" s="91" t="s">
        <v>78</v>
      </c>
      <c r="C16" s="97">
        <v>8</v>
      </c>
      <c r="D16" s="97">
        <v>9080</v>
      </c>
      <c r="E16" s="97">
        <v>7</v>
      </c>
      <c r="F16" s="97">
        <v>8071.2</v>
      </c>
      <c r="G16" s="97"/>
      <c r="H16" s="97"/>
      <c r="I16" s="97"/>
      <c r="J16" s="97"/>
      <c r="K16" s="97">
        <v>1</v>
      </c>
      <c r="L16" s="97">
        <v>1135</v>
      </c>
    </row>
    <row r="17" spans="1:12" ht="21" customHeight="1">
      <c r="A17" s="87">
        <v>12</v>
      </c>
      <c r="B17" s="91" t="s">
        <v>79</v>
      </c>
      <c r="C17" s="97">
        <v>184</v>
      </c>
      <c r="D17" s="97">
        <v>83536</v>
      </c>
      <c r="E17" s="97">
        <v>173</v>
      </c>
      <c r="F17" s="97">
        <v>83012.8</v>
      </c>
      <c r="G17" s="97"/>
      <c r="H17" s="97"/>
      <c r="I17" s="97"/>
      <c r="J17" s="97"/>
      <c r="K17" s="97">
        <v>11</v>
      </c>
      <c r="L17" s="97">
        <v>4994</v>
      </c>
    </row>
    <row r="18" spans="1:12" ht="21" customHeight="1">
      <c r="A18" s="87">
        <v>13</v>
      </c>
      <c r="B18" s="99" t="s">
        <v>104</v>
      </c>
      <c r="C18" s="97">
        <v>569</v>
      </c>
      <c r="D18" s="97">
        <v>129163</v>
      </c>
      <c r="E18" s="97">
        <v>551</v>
      </c>
      <c r="F18" s="97">
        <v>124350.9</v>
      </c>
      <c r="G18" s="97"/>
      <c r="H18" s="97"/>
      <c r="I18" s="97"/>
      <c r="J18" s="97"/>
      <c r="K18" s="97">
        <v>18</v>
      </c>
      <c r="L18" s="97">
        <v>4086</v>
      </c>
    </row>
    <row r="19" spans="1:12" ht="21" customHeight="1">
      <c r="A19" s="87">
        <v>14</v>
      </c>
      <c r="B19" s="99" t="s">
        <v>105</v>
      </c>
      <c r="C19" s="97">
        <v>21</v>
      </c>
      <c r="D19" s="97">
        <v>2383.5</v>
      </c>
      <c r="E19" s="97">
        <v>21</v>
      </c>
      <c r="F19" s="97">
        <v>2403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18</v>
      </c>
      <c r="D39" s="96">
        <f>SUM(D40,D47,D48,D49)</f>
        <v>16344</v>
      </c>
      <c r="E39" s="96">
        <f>SUM(E40,E47,E48,E49)</f>
        <v>16</v>
      </c>
      <c r="F39" s="96">
        <f>SUM(F40,F47,F48,F49)</f>
        <v>10652.8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2</v>
      </c>
      <c r="L39" s="96">
        <f>SUM(L40,L47,L48,L49)</f>
        <v>1816</v>
      </c>
    </row>
    <row r="40" spans="1:12" ht="24" customHeight="1">
      <c r="A40" s="87">
        <v>35</v>
      </c>
      <c r="B40" s="90" t="s">
        <v>85</v>
      </c>
      <c r="C40" s="97">
        <f>SUM(C41,C44)</f>
        <v>18</v>
      </c>
      <c r="D40" s="97">
        <f>SUM(D41,D44)</f>
        <v>16344</v>
      </c>
      <c r="E40" s="97">
        <f>SUM(E41,E44)</f>
        <v>16</v>
      </c>
      <c r="F40" s="97">
        <f>SUM(F41,F44)</f>
        <v>10652.8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2</v>
      </c>
      <c r="L40" s="97">
        <f>SUM(L41,L44)</f>
        <v>1816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908</v>
      </c>
      <c r="E41" s="97">
        <v>1</v>
      </c>
      <c r="F41" s="97">
        <v>681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908</v>
      </c>
      <c r="E43" s="97">
        <v>1</v>
      </c>
      <c r="F43" s="97">
        <v>681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17</v>
      </c>
      <c r="D44" s="97">
        <v>15436</v>
      </c>
      <c r="E44" s="97">
        <v>15</v>
      </c>
      <c r="F44" s="97">
        <v>9971.8</v>
      </c>
      <c r="G44" s="97"/>
      <c r="H44" s="97"/>
      <c r="I44" s="97"/>
      <c r="J44" s="97"/>
      <c r="K44" s="97">
        <v>2</v>
      </c>
      <c r="L44" s="97">
        <v>1816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17</v>
      </c>
      <c r="D46" s="97">
        <v>15436</v>
      </c>
      <c r="E46" s="97">
        <v>15</v>
      </c>
      <c r="F46" s="97">
        <v>9971.8</v>
      </c>
      <c r="G46" s="97"/>
      <c r="H46" s="97"/>
      <c r="I46" s="97"/>
      <c r="J46" s="97"/>
      <c r="K46" s="97">
        <v>2</v>
      </c>
      <c r="L46" s="97">
        <v>1816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5</v>
      </c>
      <c r="D50" s="96">
        <f>SUM(D51:D54)</f>
        <v>156.63</v>
      </c>
      <c r="E50" s="96">
        <f>SUM(E51:E54)</f>
        <v>5</v>
      </c>
      <c r="F50" s="96">
        <f>SUM(F51:F54)</f>
        <v>184.03999999999996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13.62</v>
      </c>
      <c r="E51" s="97">
        <v>2</v>
      </c>
      <c r="F51" s="97">
        <v>34.14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136.2</v>
      </c>
      <c r="E52" s="97">
        <v>2</v>
      </c>
      <c r="F52" s="97">
        <v>136.2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6.81</v>
      </c>
      <c r="E54" s="97">
        <v>1</v>
      </c>
      <c r="F54" s="97">
        <v>13.7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896</v>
      </c>
      <c r="D55" s="96">
        <v>406784</v>
      </c>
      <c r="E55" s="96">
        <v>285</v>
      </c>
      <c r="F55" s="96">
        <v>129400</v>
      </c>
      <c r="G55" s="96"/>
      <c r="H55" s="96"/>
      <c r="I55" s="96">
        <v>896</v>
      </c>
      <c r="J55" s="96">
        <v>406352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2764</v>
      </c>
      <c r="D56" s="96">
        <f t="shared" si="0"/>
        <v>2130128.01</v>
      </c>
      <c r="E56" s="96">
        <f t="shared" si="0"/>
        <v>1988</v>
      </c>
      <c r="F56" s="96">
        <f t="shared" si="0"/>
        <v>1863959.46</v>
      </c>
      <c r="G56" s="96">
        <f t="shared" si="0"/>
        <v>0</v>
      </c>
      <c r="H56" s="96">
        <f t="shared" si="0"/>
        <v>0</v>
      </c>
      <c r="I56" s="96">
        <f t="shared" si="0"/>
        <v>896</v>
      </c>
      <c r="J56" s="96">
        <f t="shared" si="0"/>
        <v>406352</v>
      </c>
      <c r="K56" s="96">
        <f t="shared" si="0"/>
        <v>165</v>
      </c>
      <c r="L56" s="96">
        <f t="shared" si="0"/>
        <v>164030.33000000002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&amp;L4786AAFF&amp;CФорма № 10, Підрозділ: Житомирський районний суд Житомирської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165</v>
      </c>
      <c r="F4" s="93">
        <f>SUM(F5:F25)</f>
        <v>164030.33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6</v>
      </c>
      <c r="F5" s="95">
        <v>4767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10</v>
      </c>
      <c r="F6" s="95">
        <v>13012.98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92</v>
      </c>
      <c r="F7" s="95">
        <v>71959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1135</v>
      </c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3178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31</v>
      </c>
      <c r="F13" s="95">
        <v>50272.35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8</v>
      </c>
      <c r="F14" s="95">
        <v>6810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15</v>
      </c>
      <c r="F17" s="95">
        <v>12896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&amp;L4786AAFF&amp;CФорма № 10, Підрозділ: Житомирський районний суд Житомирської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Morey9</cp:lastModifiedBy>
  <cp:lastPrinted>2018-03-15T14:08:04Z</cp:lastPrinted>
  <dcterms:created xsi:type="dcterms:W3CDTF">2015-09-09T10:27:37Z</dcterms:created>
  <dcterms:modified xsi:type="dcterms:W3CDTF">2022-01-27T07:17:06Z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10_00278_4.2021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4786AAFF</vt:lpwstr>
  </property>
  <property fmtid="{D5CDD505-2E9C-101B-9397-08002B2CF9AE}" pid="10" name="Підрозд">
    <vt:lpwstr>Житомирський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479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